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0340" windowHeight="7950" activeTab="8"/>
  </bookViews>
  <sheets>
    <sheet name="IIIL" sheetId="17" r:id="rId1"/>
    <sheet name="JM" sheetId="10" r:id="rId2"/>
    <sheet name="JmM" sheetId="11" r:id="rId3"/>
    <sheet name="MłM2A" sheetId="13" r:id="rId4"/>
    <sheet name="MłM1A" sheetId="12" r:id="rId5"/>
    <sheet name="MłMB" sheetId="24" r:id="rId6"/>
    <sheet name="DChA" sheetId="18" r:id="rId7"/>
    <sheet name="DCh1B" sheetId="25" r:id="rId8"/>
    <sheet name="DCh2B" sheetId="21" r:id="rId9"/>
    <sheet name="JK" sheetId="9" r:id="rId10"/>
    <sheet name="JmK" sheetId="2" r:id="rId11"/>
    <sheet name="MłK" sheetId="1" r:id="rId12"/>
    <sheet name="DDzA" sheetId="15" r:id="rId13"/>
    <sheet name="DDzB" sheetId="19" r:id="rId14"/>
    <sheet name="DDzC" sheetId="16" r:id="rId15"/>
  </sheets>
  <definedNames>
    <definedName name="_xlnm.Print_Area" localSheetId="7">DCh1B!$A$1:$J$30</definedName>
    <definedName name="_xlnm.Print_Area" localSheetId="8">DCh2B!$A$1:$J$33</definedName>
    <definedName name="_xlnm.Print_Area" localSheetId="6">DChA!$A$1:$I$99</definedName>
    <definedName name="_xlnm.Print_Area" localSheetId="13">DDzB!$A$1:$J$33</definedName>
    <definedName name="_xlnm.Print_Area" localSheetId="14">DDzC!$A$1:$J$30</definedName>
    <definedName name="_xlnm.Print_Area" localSheetId="0">IIIL!$A$1:$J$61</definedName>
    <definedName name="_xlnm.Print_Area" localSheetId="9">JK!$A$1:$J$44</definedName>
    <definedName name="_xlnm.Print_Area" localSheetId="1">JM!$A$1:$J$44</definedName>
    <definedName name="_xlnm.Print_Area" localSheetId="10">JmK!$A$1:$J$61</definedName>
    <definedName name="_xlnm.Print_Area" localSheetId="2">JmM!$A$1:$I$99</definedName>
    <definedName name="_xlnm.Print_Area" localSheetId="11">MłK!$A$1:$I$99</definedName>
    <definedName name="_xlnm.Print_Area" localSheetId="4">MłM1A!$A$1:$J$44</definedName>
    <definedName name="_xlnm.Print_Area" localSheetId="3">MłM2A!$A$1:$J$44</definedName>
    <definedName name="_xlnm.Print_Area" localSheetId="5">MłMB!$A$1:$J$40</definedName>
  </definedNames>
  <calcPr calcId="125725"/>
</workbook>
</file>

<file path=xl/calcChain.xml><?xml version="1.0" encoding="utf-8"?>
<calcChain xmlns="http://schemas.openxmlformats.org/spreadsheetml/2006/main">
  <c r="L4" i="25"/>
  <c r="N4" s="1"/>
  <c r="L5"/>
  <c r="N5" s="1"/>
  <c r="L6"/>
  <c r="N6" s="1"/>
  <c r="L7"/>
  <c r="N7" s="1"/>
  <c r="D9"/>
  <c r="J9"/>
  <c r="D14"/>
  <c r="J14"/>
  <c r="D21"/>
  <c r="J21"/>
  <c r="D26"/>
  <c r="J26"/>
  <c r="L4" i="24"/>
  <c r="N4" s="1"/>
  <c r="L5"/>
  <c r="N5"/>
  <c r="B12" s="1"/>
  <c r="L6"/>
  <c r="N6" s="1"/>
  <c r="L7"/>
  <c r="N7"/>
  <c r="B35" s="1"/>
  <c r="D10"/>
  <c r="J10"/>
  <c r="D14"/>
  <c r="J14"/>
  <c r="D18"/>
  <c r="J18"/>
  <c r="J19"/>
  <c r="B30"/>
  <c r="D30"/>
  <c r="H30"/>
  <c r="J30"/>
  <c r="B34"/>
  <c r="D34"/>
  <c r="H34"/>
  <c r="J34"/>
  <c r="J35"/>
  <c r="B38"/>
  <c r="D38"/>
  <c r="H38"/>
  <c r="J38"/>
  <c r="J39"/>
  <c r="M4" i="21"/>
  <c r="O4"/>
  <c r="H13" s="1"/>
  <c r="M5"/>
  <c r="O5" s="1"/>
  <c r="M6"/>
  <c r="O6"/>
  <c r="H14" s="1"/>
  <c r="M7"/>
  <c r="O7" s="1"/>
  <c r="M8"/>
  <c r="O8"/>
  <c r="H12" s="1"/>
  <c r="M9"/>
  <c r="O9" s="1"/>
  <c r="D24"/>
  <c r="D26"/>
  <c r="D32"/>
  <c r="B11" i="24" l="1"/>
  <c r="J31"/>
  <c r="D20"/>
  <c r="J16"/>
  <c r="J36"/>
  <c r="D40"/>
  <c r="J11"/>
  <c r="H20" i="21"/>
  <c r="J25"/>
  <c r="J18"/>
  <c r="J24"/>
  <c r="H19"/>
  <c r="D12"/>
  <c r="J21"/>
  <c r="J26"/>
  <c r="D33"/>
  <c r="D14"/>
  <c r="H18"/>
  <c r="D18"/>
  <c r="D30"/>
  <c r="J13"/>
  <c r="D20"/>
  <c r="J14"/>
  <c r="H15" i="24"/>
  <c r="D35"/>
  <c r="D15"/>
  <c r="D32"/>
  <c r="J20"/>
  <c r="J40"/>
  <c r="D12"/>
  <c r="J30" i="21"/>
  <c r="D36" i="24"/>
  <c r="D31" i="21"/>
  <c r="D27"/>
  <c r="D25"/>
  <c r="D21"/>
  <c r="D19"/>
  <c r="J32" i="24"/>
  <c r="J15"/>
  <c r="J12"/>
  <c r="J20" i="21"/>
  <c r="J31"/>
  <c r="J29"/>
  <c r="J19"/>
  <c r="J15"/>
  <c r="D39" i="24"/>
  <c r="D31"/>
  <c r="D19"/>
  <c r="D16"/>
  <c r="D11"/>
  <c r="J17" i="25"/>
  <c r="H15"/>
  <c r="H28"/>
  <c r="H29"/>
  <c r="J10"/>
  <c r="J11"/>
  <c r="J24"/>
  <c r="D27"/>
  <c r="D28"/>
  <c r="B16"/>
  <c r="B17"/>
  <c r="H22"/>
  <c r="D12"/>
  <c r="J15"/>
  <c r="J16"/>
  <c r="J29"/>
  <c r="B23"/>
  <c r="B24"/>
  <c r="H27"/>
  <c r="B10"/>
  <c r="J22"/>
  <c r="J23"/>
  <c r="H11"/>
  <c r="H12"/>
  <c r="D22"/>
  <c r="D23"/>
  <c r="B11"/>
  <c r="B12"/>
  <c r="J12"/>
  <c r="D15"/>
  <c r="D16"/>
  <c r="D29"/>
  <c r="H10"/>
  <c r="H24"/>
  <c r="H23"/>
  <c r="B27"/>
  <c r="D10"/>
  <c r="D11"/>
  <c r="D24"/>
  <c r="J27"/>
  <c r="J28"/>
  <c r="H16"/>
  <c r="H17"/>
  <c r="B22"/>
  <c r="D17"/>
  <c r="B28"/>
  <c r="B15"/>
  <c r="B29"/>
  <c r="H40" i="24"/>
  <c r="H39"/>
  <c r="H36"/>
  <c r="H35"/>
  <c r="H32"/>
  <c r="H31"/>
  <c r="H20"/>
  <c r="H19"/>
  <c r="B16"/>
  <c r="B15"/>
  <c r="H12"/>
  <c r="H11"/>
  <c r="B40"/>
  <c r="B39"/>
  <c r="B36"/>
  <c r="B32"/>
  <c r="B31"/>
  <c r="B20"/>
  <c r="B19"/>
  <c r="H16"/>
  <c r="J12" i="21"/>
  <c r="B32"/>
  <c r="B31"/>
  <c r="B30"/>
  <c r="B27"/>
  <c r="B26"/>
  <c r="B25"/>
  <c r="B24"/>
  <c r="B21"/>
  <c r="B20"/>
  <c r="B19"/>
  <c r="B18"/>
  <c r="B15"/>
  <c r="B14"/>
  <c r="B13"/>
  <c r="B12"/>
  <c r="D15"/>
  <c r="D13"/>
  <c r="B33"/>
  <c r="H31"/>
  <c r="H30"/>
  <c r="H29"/>
  <c r="H26"/>
  <c r="H25"/>
  <c r="H24"/>
  <c r="H21"/>
  <c r="H15"/>
  <c r="L4" i="19"/>
  <c r="N4" s="1"/>
  <c r="L5"/>
  <c r="N5" s="1"/>
  <c r="L6"/>
  <c r="N6" s="1"/>
  <c r="L7"/>
  <c r="N7" s="1"/>
  <c r="L8"/>
  <c r="N8" s="1"/>
  <c r="L9"/>
  <c r="N9" s="1"/>
  <c r="D11"/>
  <c r="J11"/>
  <c r="D17"/>
  <c r="J17"/>
  <c r="D23"/>
  <c r="J23"/>
  <c r="D29"/>
  <c r="B12" l="1"/>
  <c r="J19"/>
  <c r="J20"/>
  <c r="H13"/>
  <c r="B15"/>
  <c r="B24"/>
  <c r="B27"/>
  <c r="J29"/>
  <c r="J30"/>
  <c r="J15"/>
  <c r="D14"/>
  <c r="J21"/>
  <c r="B31"/>
  <c r="D33"/>
  <c r="J26"/>
  <c r="D12"/>
  <c r="B19"/>
  <c r="B20"/>
  <c r="H24"/>
  <c r="H19"/>
  <c r="D13"/>
  <c r="D15"/>
  <c r="J18"/>
  <c r="B30"/>
  <c r="J24"/>
  <c r="B33"/>
  <c r="H20"/>
  <c r="B25"/>
  <c r="B26"/>
  <c r="J25"/>
  <c r="H12"/>
  <c r="D24"/>
  <c r="D26"/>
  <c r="D21"/>
  <c r="H15"/>
  <c r="B18"/>
  <c r="H25"/>
  <c r="H26"/>
  <c r="D32"/>
  <c r="D31"/>
  <c r="B32"/>
  <c r="J14"/>
  <c r="D18"/>
  <c r="H30"/>
  <c r="D30"/>
  <c r="H18"/>
  <c r="H21"/>
  <c r="J13"/>
  <c r="D20"/>
  <c r="H31"/>
  <c r="D25"/>
  <c r="D27"/>
  <c r="J12"/>
  <c r="H14"/>
  <c r="B21"/>
  <c r="B13"/>
  <c r="B14"/>
  <c r="J31"/>
  <c r="D19"/>
  <c r="H29"/>
  <c r="N4" i="18"/>
  <c r="P4" s="1"/>
  <c r="N5"/>
  <c r="P5" s="1"/>
  <c r="N6"/>
  <c r="P6" s="1"/>
  <c r="N7"/>
  <c r="P7" s="1"/>
  <c r="I8"/>
  <c r="N8"/>
  <c r="P8" s="1"/>
  <c r="N9"/>
  <c r="P9" s="1"/>
  <c r="N10"/>
  <c r="P10" s="1"/>
  <c r="N11"/>
  <c r="P11" s="1"/>
  <c r="G27" s="1"/>
  <c r="I70" s="1"/>
  <c r="N12"/>
  <c r="P12" s="1"/>
  <c r="N13"/>
  <c r="P13" s="1"/>
  <c r="G16" s="1"/>
  <c r="I59" s="1"/>
  <c r="D15"/>
  <c r="I15"/>
  <c r="D22"/>
  <c r="I22"/>
  <c r="D29"/>
  <c r="I29"/>
  <c r="D36"/>
  <c r="I36"/>
  <c r="D44"/>
  <c r="D58" s="1"/>
  <c r="I44"/>
  <c r="I58" s="1"/>
  <c r="D45"/>
  <c r="I45"/>
  <c r="I65" s="1"/>
  <c r="D46"/>
  <c r="D72" s="1"/>
  <c r="I46"/>
  <c r="I72" s="1"/>
  <c r="D47"/>
  <c r="I47"/>
  <c r="I79" s="1"/>
  <c r="D48"/>
  <c r="D86" s="1"/>
  <c r="A55"/>
  <c r="A56"/>
  <c r="D65"/>
  <c r="D79"/>
  <c r="G40" l="1"/>
  <c r="I83" s="1"/>
  <c r="D33"/>
  <c r="B76" s="1"/>
  <c r="B25"/>
  <c r="D68" s="1"/>
  <c r="B38"/>
  <c r="D81" s="1"/>
  <c r="I31"/>
  <c r="G74" s="1"/>
  <c r="G11"/>
  <c r="D89" s="1"/>
  <c r="I34"/>
  <c r="G77" s="1"/>
  <c r="D24"/>
  <c r="B67" s="1"/>
  <c r="B33"/>
  <c r="D76" s="1"/>
  <c r="G37"/>
  <c r="I80" s="1"/>
  <c r="I19"/>
  <c r="G62" s="1"/>
  <c r="D39"/>
  <c r="B82" s="1"/>
  <c r="G17"/>
  <c r="I60" s="1"/>
  <c r="I27"/>
  <c r="G70" s="1"/>
  <c r="B39"/>
  <c r="D82" s="1"/>
  <c r="G41"/>
  <c r="I84" s="1"/>
  <c r="D17"/>
  <c r="B60" s="1"/>
  <c r="B26"/>
  <c r="D69" s="1"/>
  <c r="D32"/>
  <c r="B75" s="1"/>
  <c r="I30"/>
  <c r="G73" s="1"/>
  <c r="G12"/>
  <c r="D90" s="1"/>
  <c r="I18"/>
  <c r="G61" s="1"/>
  <c r="B34"/>
  <c r="D77" s="1"/>
  <c r="D23"/>
  <c r="B66" s="1"/>
  <c r="D38"/>
  <c r="B81" s="1"/>
  <c r="D20"/>
  <c r="B63" s="1"/>
  <c r="I33"/>
  <c r="G76" s="1"/>
  <c r="G38"/>
  <c r="I81" s="1"/>
  <c r="G13"/>
  <c r="D91" s="1"/>
  <c r="B24"/>
  <c r="D67" s="1"/>
  <c r="I32"/>
  <c r="G75" s="1"/>
  <c r="I17"/>
  <c r="G60" s="1"/>
  <c r="D37"/>
  <c r="B80" s="1"/>
  <c r="G39"/>
  <c r="I82" s="1"/>
  <c r="D19"/>
  <c r="B62" s="1"/>
  <c r="D34"/>
  <c r="B77" s="1"/>
  <c r="D30"/>
  <c r="B73" s="1"/>
  <c r="I23"/>
  <c r="G66" s="1"/>
  <c r="D18"/>
  <c r="B61" s="1"/>
  <c r="B37"/>
  <c r="D80" s="1"/>
  <c r="I37"/>
  <c r="G80" s="1"/>
  <c r="G30"/>
  <c r="I73" s="1"/>
  <c r="D16"/>
  <c r="B59" s="1"/>
  <c r="G10"/>
  <c r="D88" s="1"/>
  <c r="G34"/>
  <c r="I77" s="1"/>
  <c r="I38"/>
  <c r="G81" s="1"/>
  <c r="B19"/>
  <c r="D62" s="1"/>
  <c r="G23"/>
  <c r="I66" s="1"/>
  <c r="B32"/>
  <c r="D75" s="1"/>
  <c r="I20"/>
  <c r="G63" s="1"/>
  <c r="D25"/>
  <c r="B68" s="1"/>
  <c r="D40"/>
  <c r="B83" s="1"/>
  <c r="G18"/>
  <c r="I61" s="1"/>
  <c r="B27"/>
  <c r="D70" s="1"/>
  <c r="G31"/>
  <c r="I74" s="1"/>
  <c r="B40"/>
  <c r="D83" s="1"/>
  <c r="I26"/>
  <c r="G69" s="1"/>
  <c r="D31"/>
  <c r="B74" s="1"/>
  <c r="I41"/>
  <c r="G84" s="1"/>
  <c r="B16"/>
  <c r="D59" s="1"/>
  <c r="I11"/>
  <c r="B89" s="1"/>
  <c r="G19"/>
  <c r="I62" s="1"/>
  <c r="G32"/>
  <c r="I75" s="1"/>
  <c r="B41"/>
  <c r="D84" s="1"/>
  <c r="I25"/>
  <c r="G68" s="1"/>
  <c r="I40"/>
  <c r="G83" s="1"/>
  <c r="B17"/>
  <c r="D60" s="1"/>
  <c r="B30"/>
  <c r="D73" s="1"/>
  <c r="I10"/>
  <c r="B88" s="1"/>
  <c r="D27"/>
  <c r="B70" s="1"/>
  <c r="G9"/>
  <c r="D87" s="1"/>
  <c r="G20"/>
  <c r="I63" s="1"/>
  <c r="G33"/>
  <c r="I76" s="1"/>
  <c r="I24"/>
  <c r="G67" s="1"/>
  <c r="I39"/>
  <c r="G82" s="1"/>
  <c r="B18"/>
  <c r="D61" s="1"/>
  <c r="B31"/>
  <c r="D74" s="1"/>
  <c r="D26"/>
  <c r="B69" s="1"/>
  <c r="D41"/>
  <c r="B84" s="1"/>
  <c r="I16"/>
  <c r="G59" s="1"/>
  <c r="I13"/>
  <c r="B91" s="1"/>
  <c r="I12"/>
  <c r="B90" s="1"/>
  <c r="I9"/>
  <c r="B87" s="1"/>
  <c r="G26"/>
  <c r="I69" s="1"/>
  <c r="G25"/>
  <c r="I68" s="1"/>
  <c r="G24"/>
  <c r="I67" s="1"/>
  <c r="B20"/>
  <c r="D63" s="1"/>
  <c r="B23"/>
  <c r="D66" s="1"/>
  <c r="L4" i="17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19"/>
  <c r="J19"/>
  <c r="D25"/>
  <c r="J25"/>
  <c r="D31"/>
  <c r="J31"/>
  <c r="D39"/>
  <c r="D45"/>
  <c r="J45"/>
  <c r="D51"/>
  <c r="J51"/>
  <c r="D57"/>
  <c r="J57"/>
  <c r="B23" l="1"/>
  <c r="D49" s="1"/>
  <c r="H27"/>
  <c r="J53" s="1"/>
  <c r="B34"/>
  <c r="D60" s="1"/>
  <c r="J22"/>
  <c r="H48" s="1"/>
  <c r="D27"/>
  <c r="B53" s="1"/>
  <c r="J35"/>
  <c r="H61" s="1"/>
  <c r="B14"/>
  <c r="D40" s="1"/>
  <c r="H22"/>
  <c r="J48" s="1"/>
  <c r="B29"/>
  <c r="D55" s="1"/>
  <c r="H33"/>
  <c r="J59" s="1"/>
  <c r="D17"/>
  <c r="B43" s="1"/>
  <c r="D20"/>
  <c r="B46" s="1"/>
  <c r="J28"/>
  <c r="H54" s="1"/>
  <c r="D33"/>
  <c r="B59" s="1"/>
  <c r="B21"/>
  <c r="D47" s="1"/>
  <c r="D16"/>
  <c r="B42" s="1"/>
  <c r="D29"/>
  <c r="B55" s="1"/>
  <c r="H23"/>
  <c r="J49" s="1"/>
  <c r="H34"/>
  <c r="J60" s="1"/>
  <c r="J27"/>
  <c r="H53" s="1"/>
  <c r="D32"/>
  <c r="B58" s="1"/>
  <c r="B15"/>
  <c r="D41" s="1"/>
  <c r="H28"/>
  <c r="J54" s="1"/>
  <c r="B35"/>
  <c r="D61" s="1"/>
  <c r="J21"/>
  <c r="H47" s="1"/>
  <c r="J34"/>
  <c r="H60" s="1"/>
  <c r="B26"/>
  <c r="D52" s="1"/>
  <c r="D23"/>
  <c r="B49" s="1"/>
  <c r="B22"/>
  <c r="D48" s="1"/>
  <c r="B33"/>
  <c r="D59" s="1"/>
  <c r="J23"/>
  <c r="H49" s="1"/>
  <c r="D28"/>
  <c r="B54" s="1"/>
  <c r="H35"/>
  <c r="J61" s="1"/>
  <c r="D15"/>
  <c r="B41" s="1"/>
  <c r="J26"/>
  <c r="H52" s="1"/>
  <c r="H29"/>
  <c r="J55" s="1"/>
  <c r="J33"/>
  <c r="H59" s="1"/>
  <c r="B16"/>
  <c r="D42" s="1"/>
  <c r="H20"/>
  <c r="J46" s="1"/>
  <c r="B27"/>
  <c r="D53" s="1"/>
  <c r="D22"/>
  <c r="B48" s="1"/>
  <c r="D35"/>
  <c r="B61" s="1"/>
  <c r="B20"/>
  <c r="D46" s="1"/>
  <c r="H26"/>
  <c r="J52" s="1"/>
  <c r="B32"/>
  <c r="D58" s="1"/>
  <c r="D14"/>
  <c r="B40" s="1"/>
  <c r="J20"/>
  <c r="H46" s="1"/>
  <c r="D26"/>
  <c r="B52" s="1"/>
  <c r="J32"/>
  <c r="H58" s="1"/>
  <c r="B17"/>
  <c r="D43" s="1"/>
  <c r="H21"/>
  <c r="J47" s="1"/>
  <c r="B28"/>
  <c r="D54" s="1"/>
  <c r="H32"/>
  <c r="J58" s="1"/>
  <c r="D21"/>
  <c r="B47" s="1"/>
  <c r="J29"/>
  <c r="H55" s="1"/>
  <c r="D34"/>
  <c r="B60" s="1"/>
  <c r="L4" i="16"/>
  <c r="N4" s="1"/>
  <c r="L5"/>
  <c r="N5" s="1"/>
  <c r="L6"/>
  <c r="N6" s="1"/>
  <c r="L7"/>
  <c r="N7" s="1"/>
  <c r="D9"/>
  <c r="J9"/>
  <c r="D14"/>
  <c r="J14"/>
  <c r="D21"/>
  <c r="J21"/>
  <c r="D26"/>
  <c r="J26"/>
  <c r="B10" l="1"/>
  <c r="J15"/>
  <c r="J22"/>
  <c r="J29"/>
  <c r="D12"/>
  <c r="J16"/>
  <c r="J23"/>
  <c r="B11"/>
  <c r="J12"/>
  <c r="D15"/>
  <c r="D22"/>
  <c r="D29"/>
  <c r="D16"/>
  <c r="D23"/>
  <c r="H16"/>
  <c r="J27"/>
  <c r="D10"/>
  <c r="D17"/>
  <c r="D24"/>
  <c r="D11"/>
  <c r="J28"/>
  <c r="H15"/>
  <c r="J10"/>
  <c r="J17"/>
  <c r="J24"/>
  <c r="D28"/>
  <c r="D27"/>
  <c r="J11"/>
  <c r="B29"/>
  <c r="B28"/>
  <c r="B27"/>
  <c r="H24"/>
  <c r="H23"/>
  <c r="H22"/>
  <c r="B17"/>
  <c r="B16"/>
  <c r="B15"/>
  <c r="H12"/>
  <c r="H11"/>
  <c r="H10"/>
  <c r="H29"/>
  <c r="H28"/>
  <c r="H27"/>
  <c r="B24"/>
  <c r="B23"/>
  <c r="B22"/>
  <c r="H17"/>
  <c r="B12"/>
  <c r="L4" i="15" l="1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24"/>
  <c r="J24"/>
  <c r="D35"/>
  <c r="J35"/>
  <c r="D46"/>
  <c r="J46"/>
  <c r="B26" l="1"/>
  <c r="B27"/>
  <c r="B52"/>
  <c r="B55"/>
  <c r="J39"/>
  <c r="D19"/>
  <c r="D21"/>
  <c r="J31"/>
  <c r="D41"/>
  <c r="D43"/>
  <c r="H32"/>
  <c r="H52"/>
  <c r="H55"/>
  <c r="J37"/>
  <c r="B15"/>
  <c r="B31"/>
  <c r="H41"/>
  <c r="H44"/>
  <c r="D47"/>
  <c r="J33"/>
  <c r="D36"/>
  <c r="D38"/>
  <c r="J52"/>
  <c r="D49"/>
  <c r="B16"/>
  <c r="H31"/>
  <c r="H54"/>
  <c r="D33"/>
  <c r="B20"/>
  <c r="B48"/>
  <c r="J25"/>
  <c r="J27"/>
  <c r="J42"/>
  <c r="B21"/>
  <c r="B36"/>
  <c r="B39"/>
  <c r="H48"/>
  <c r="H49"/>
  <c r="J44"/>
  <c r="D50"/>
  <c r="D25"/>
  <c r="D27"/>
  <c r="B30"/>
  <c r="B33"/>
  <c r="H37"/>
  <c r="D52"/>
  <c r="D37"/>
  <c r="D39"/>
  <c r="D54"/>
  <c r="H26"/>
  <c r="H27"/>
  <c r="H47"/>
  <c r="H50"/>
  <c r="D15"/>
  <c r="D17"/>
  <c r="J38"/>
  <c r="B25"/>
  <c r="B28"/>
  <c r="H36"/>
  <c r="H39"/>
  <c r="J26"/>
  <c r="J28"/>
  <c r="J54"/>
  <c r="B37"/>
  <c r="B38"/>
  <c r="H53"/>
  <c r="D55"/>
  <c r="D20"/>
  <c r="D22"/>
  <c r="D53"/>
  <c r="B17"/>
  <c r="B32"/>
  <c r="B49"/>
  <c r="J53"/>
  <c r="J55"/>
  <c r="D42"/>
  <c r="B14"/>
  <c r="H25"/>
  <c r="H28"/>
  <c r="B43"/>
  <c r="J41"/>
  <c r="D30"/>
  <c r="J43"/>
  <c r="D48"/>
  <c r="B22"/>
  <c r="H38"/>
  <c r="B47"/>
  <c r="B50"/>
  <c r="J30"/>
  <c r="J32"/>
  <c r="J47"/>
  <c r="J49"/>
  <c r="B19"/>
  <c r="B42"/>
  <c r="B44"/>
  <c r="D31"/>
  <c r="D32"/>
  <c r="J36"/>
  <c r="H42"/>
  <c r="H43"/>
  <c r="B53"/>
  <c r="B54"/>
  <c r="J48"/>
  <c r="J50"/>
  <c r="D14"/>
  <c r="D16"/>
  <c r="D44"/>
  <c r="H30"/>
  <c r="H33"/>
  <c r="B41"/>
  <c r="D26"/>
  <c r="D28"/>
  <c r="L4" i="13"/>
  <c r="N4" s="1"/>
  <c r="L5"/>
  <c r="N5" s="1"/>
  <c r="L6"/>
  <c r="N6" s="1"/>
  <c r="L7"/>
  <c r="N7" s="1"/>
  <c r="L8"/>
  <c r="N8" s="1"/>
  <c r="D13" s="1"/>
  <c r="B32" s="1"/>
  <c r="L9"/>
  <c r="N9" s="1"/>
  <c r="D11"/>
  <c r="D16"/>
  <c r="J16"/>
  <c r="D21"/>
  <c r="J21"/>
  <c r="D30"/>
  <c r="D35"/>
  <c r="J35"/>
  <c r="D40"/>
  <c r="J40"/>
  <c r="D19" l="1"/>
  <c r="B38" s="1"/>
  <c r="H19"/>
  <c r="J38" s="1"/>
  <c r="B22"/>
  <c r="D41" s="1"/>
  <c r="D12"/>
  <c r="B31" s="1"/>
  <c r="B17"/>
  <c r="D36" s="1"/>
  <c r="H17"/>
  <c r="J36" s="1"/>
  <c r="J24"/>
  <c r="H43" s="1"/>
  <c r="H18"/>
  <c r="J37" s="1"/>
  <c r="B12"/>
  <c r="D31" s="1"/>
  <c r="D18"/>
  <c r="B37" s="1"/>
  <c r="B23"/>
  <c r="D42" s="1"/>
  <c r="D14"/>
  <c r="B33" s="1"/>
  <c r="H23"/>
  <c r="J42" s="1"/>
  <c r="B24"/>
  <c r="D43" s="1"/>
  <c r="B18"/>
  <c r="D37" s="1"/>
  <c r="B19"/>
  <c r="D38" s="1"/>
  <c r="B13"/>
  <c r="D32" s="1"/>
  <c r="H24"/>
  <c r="J43" s="1"/>
  <c r="H22"/>
  <c r="J41" s="1"/>
  <c r="B14"/>
  <c r="D33" s="1"/>
  <c r="D24"/>
  <c r="B43" s="1"/>
  <c r="D23"/>
  <c r="B42" s="1"/>
  <c r="D22"/>
  <c r="B41" s="1"/>
  <c r="J19"/>
  <c r="H38" s="1"/>
  <c r="J18"/>
  <c r="H37" s="1"/>
  <c r="J17"/>
  <c r="H36" s="1"/>
  <c r="J23"/>
  <c r="H42" s="1"/>
  <c r="J22"/>
  <c r="H41" s="1"/>
  <c r="D17"/>
  <c r="B36" s="1"/>
  <c r="L4" i="12"/>
  <c r="N4"/>
  <c r="J24" s="1"/>
  <c r="H43" s="1"/>
  <c r="L5"/>
  <c r="N5"/>
  <c r="D19" s="1"/>
  <c r="B38" s="1"/>
  <c r="L6"/>
  <c r="N6"/>
  <c r="D18" s="1"/>
  <c r="B37" s="1"/>
  <c r="L7"/>
  <c r="N7"/>
  <c r="D14" s="1"/>
  <c r="B33" s="1"/>
  <c r="L8"/>
  <c r="N8"/>
  <c r="D13" s="1"/>
  <c r="B32" s="1"/>
  <c r="L9"/>
  <c r="N9"/>
  <c r="D12" s="1"/>
  <c r="B31" s="1"/>
  <c r="D11"/>
  <c r="B14"/>
  <c r="D16"/>
  <c r="J16"/>
  <c r="D21"/>
  <c r="J21"/>
  <c r="H22"/>
  <c r="J41" s="1"/>
  <c r="H24"/>
  <c r="J43" s="1"/>
  <c r="D30"/>
  <c r="D33"/>
  <c r="D35"/>
  <c r="J35"/>
  <c r="D40"/>
  <c r="J40"/>
  <c r="H23" l="1"/>
  <c r="J42" s="1"/>
  <c r="H17"/>
  <c r="J36" s="1"/>
  <c r="H18"/>
  <c r="J37" s="1"/>
  <c r="B24"/>
  <c r="D43" s="1"/>
  <c r="B22"/>
  <c r="D41" s="1"/>
  <c r="B19"/>
  <c r="D38" s="1"/>
  <c r="B17"/>
  <c r="D36" s="1"/>
  <c r="H19"/>
  <c r="J38" s="1"/>
  <c r="B23"/>
  <c r="D42" s="1"/>
  <c r="B18"/>
  <c r="D37" s="1"/>
  <c r="B13"/>
  <c r="D32" s="1"/>
  <c r="D24"/>
  <c r="B43" s="1"/>
  <c r="D23"/>
  <c r="B42" s="1"/>
  <c r="D22"/>
  <c r="B41" s="1"/>
  <c r="J19"/>
  <c r="H38" s="1"/>
  <c r="J18"/>
  <c r="H37" s="1"/>
  <c r="J17"/>
  <c r="H36" s="1"/>
  <c r="B12"/>
  <c r="D31" s="1"/>
  <c r="J23"/>
  <c r="H42" s="1"/>
  <c r="J22"/>
  <c r="H41" s="1"/>
  <c r="D17"/>
  <c r="B36" s="1"/>
  <c r="N4" i="11"/>
  <c r="P4" s="1"/>
  <c r="N5"/>
  <c r="P5" s="1"/>
  <c r="N6"/>
  <c r="P6" s="1"/>
  <c r="N7"/>
  <c r="P7" s="1"/>
  <c r="I8"/>
  <c r="N8"/>
  <c r="P8" s="1"/>
  <c r="N9"/>
  <c r="P9" s="1"/>
  <c r="N10"/>
  <c r="P10" s="1"/>
  <c r="N11"/>
  <c r="P11" s="1"/>
  <c r="N12"/>
  <c r="P12" s="1"/>
  <c r="N13"/>
  <c r="P13" s="1"/>
  <c r="D15"/>
  <c r="I15"/>
  <c r="D22"/>
  <c r="I22"/>
  <c r="D29"/>
  <c r="I29"/>
  <c r="D36"/>
  <c r="I36"/>
  <c r="D44"/>
  <c r="D58" s="1"/>
  <c r="I44"/>
  <c r="I58" s="1"/>
  <c r="D45"/>
  <c r="D65" s="1"/>
  <c r="I45"/>
  <c r="D46"/>
  <c r="D72" s="1"/>
  <c r="I46"/>
  <c r="D47"/>
  <c r="D79" s="1"/>
  <c r="I47"/>
  <c r="D48"/>
  <c r="D86" s="1"/>
  <c r="A55"/>
  <c r="A56"/>
  <c r="I65"/>
  <c r="I72"/>
  <c r="I79"/>
  <c r="I24" l="1"/>
  <c r="G67" s="1"/>
  <c r="G33"/>
  <c r="I76" s="1"/>
  <c r="B31"/>
  <c r="D74" s="1"/>
  <c r="B18"/>
  <c r="D61" s="1"/>
  <c r="G20"/>
  <c r="I63" s="1"/>
  <c r="I26"/>
  <c r="G69" s="1"/>
  <c r="B40"/>
  <c r="D83" s="1"/>
  <c r="B16"/>
  <c r="D59" s="1"/>
  <c r="B27"/>
  <c r="D70" s="1"/>
  <c r="I25"/>
  <c r="G68" s="1"/>
  <c r="B30"/>
  <c r="D73" s="1"/>
  <c r="I40"/>
  <c r="G83" s="1"/>
  <c r="G32"/>
  <c r="I75" s="1"/>
  <c r="B17"/>
  <c r="D60" s="1"/>
  <c r="G19"/>
  <c r="I62" s="1"/>
  <c r="B41"/>
  <c r="D84" s="1"/>
  <c r="I38"/>
  <c r="G81" s="1"/>
  <c r="B19"/>
  <c r="D62" s="1"/>
  <c r="B32"/>
  <c r="D75" s="1"/>
  <c r="G34"/>
  <c r="I77" s="1"/>
  <c r="G31"/>
  <c r="I74" s="1"/>
  <c r="G18"/>
  <c r="I61" s="1"/>
  <c r="G9"/>
  <c r="D87" s="1"/>
  <c r="I41"/>
  <c r="G84" s="1"/>
  <c r="G23"/>
  <c r="I66" s="1"/>
  <c r="G10"/>
  <c r="D88" s="1"/>
  <c r="G17"/>
  <c r="I60" s="1"/>
  <c r="B39"/>
  <c r="D82" s="1"/>
  <c r="D17"/>
  <c r="B60" s="1"/>
  <c r="I27"/>
  <c r="G70" s="1"/>
  <c r="D32"/>
  <c r="B75" s="1"/>
  <c r="G41"/>
  <c r="I84" s="1"/>
  <c r="I12"/>
  <c r="B90" s="1"/>
  <c r="I30"/>
  <c r="G73" s="1"/>
  <c r="B26"/>
  <c r="D69" s="1"/>
  <c r="G12"/>
  <c r="D90" s="1"/>
  <c r="D20"/>
  <c r="B63" s="1"/>
  <c r="G25"/>
  <c r="I68" s="1"/>
  <c r="B34"/>
  <c r="D77" s="1"/>
  <c r="G38"/>
  <c r="I81" s="1"/>
  <c r="I18"/>
  <c r="G61" s="1"/>
  <c r="D23"/>
  <c r="B66" s="1"/>
  <c r="I33"/>
  <c r="G76" s="1"/>
  <c r="D38"/>
  <c r="B81" s="1"/>
  <c r="G16"/>
  <c r="I59" s="1"/>
  <c r="B23"/>
  <c r="D66" s="1"/>
  <c r="G30"/>
  <c r="I73" s="1"/>
  <c r="D16"/>
  <c r="B59" s="1"/>
  <c r="I23"/>
  <c r="G66" s="1"/>
  <c r="D30"/>
  <c r="B73" s="1"/>
  <c r="I37"/>
  <c r="G80" s="1"/>
  <c r="I9"/>
  <c r="B87" s="1"/>
  <c r="B37"/>
  <c r="D80" s="1"/>
  <c r="G13"/>
  <c r="D91" s="1"/>
  <c r="D19"/>
  <c r="B62" s="1"/>
  <c r="D34"/>
  <c r="B77" s="1"/>
  <c r="G39"/>
  <c r="I82" s="1"/>
  <c r="G26"/>
  <c r="I69" s="1"/>
  <c r="I17"/>
  <c r="G60" s="1"/>
  <c r="I32"/>
  <c r="G75" s="1"/>
  <c r="D37"/>
  <c r="B80" s="1"/>
  <c r="B24"/>
  <c r="D67" s="1"/>
  <c r="G11"/>
  <c r="D89" s="1"/>
  <c r="B20"/>
  <c r="D63" s="1"/>
  <c r="B33"/>
  <c r="D76" s="1"/>
  <c r="G37"/>
  <c r="I80" s="1"/>
  <c r="G24"/>
  <c r="I67" s="1"/>
  <c r="I19"/>
  <c r="G62" s="1"/>
  <c r="D24"/>
  <c r="B67" s="1"/>
  <c r="I34"/>
  <c r="G77" s="1"/>
  <c r="D39"/>
  <c r="B82" s="1"/>
  <c r="B25"/>
  <c r="D68" s="1"/>
  <c r="D18"/>
  <c r="B61" s="1"/>
  <c r="D33"/>
  <c r="B76" s="1"/>
  <c r="G27"/>
  <c r="I70" s="1"/>
  <c r="G40"/>
  <c r="I83" s="1"/>
  <c r="I13"/>
  <c r="B91" s="1"/>
  <c r="I16"/>
  <c r="G59" s="1"/>
  <c r="I31"/>
  <c r="G74" s="1"/>
  <c r="B38"/>
  <c r="D81" s="1"/>
  <c r="D41"/>
  <c r="B84" s="1"/>
  <c r="D40"/>
  <c r="B83" s="1"/>
  <c r="D27"/>
  <c r="B70" s="1"/>
  <c r="D26"/>
  <c r="B69" s="1"/>
  <c r="D25"/>
  <c r="B68" s="1"/>
  <c r="I20"/>
  <c r="G63" s="1"/>
  <c r="I11"/>
  <c r="B89" s="1"/>
  <c r="I10"/>
  <c r="B88" s="1"/>
  <c r="I39"/>
  <c r="G82" s="1"/>
  <c r="D31"/>
  <c r="B74" s="1"/>
  <c r="L4" i="10"/>
  <c r="N4" s="1"/>
  <c r="L5"/>
  <c r="N5" s="1"/>
  <c r="L6"/>
  <c r="N6" s="1"/>
  <c r="D18" s="1"/>
  <c r="B37" s="1"/>
  <c r="L7"/>
  <c r="N7" s="1"/>
  <c r="L8"/>
  <c r="N8" s="1"/>
  <c r="L9"/>
  <c r="N9" s="1"/>
  <c r="D11"/>
  <c r="D16"/>
  <c r="J16"/>
  <c r="D21"/>
  <c r="J21"/>
  <c r="D30"/>
  <c r="D35"/>
  <c r="J35"/>
  <c r="D40"/>
  <c r="J40"/>
  <c r="D14" l="1"/>
  <c r="B33" s="1"/>
  <c r="H23"/>
  <c r="J42" s="1"/>
  <c r="D13"/>
  <c r="B32" s="1"/>
  <c r="H24"/>
  <c r="J43" s="1"/>
  <c r="J24"/>
  <c r="H43" s="1"/>
  <c r="B12"/>
  <c r="D31" s="1"/>
  <c r="H18"/>
  <c r="J37" s="1"/>
  <c r="D12"/>
  <c r="B31" s="1"/>
  <c r="H17"/>
  <c r="J36" s="1"/>
  <c r="D19"/>
  <c r="B38" s="1"/>
  <c r="H19"/>
  <c r="J38" s="1"/>
  <c r="H22"/>
  <c r="J41" s="1"/>
  <c r="B23"/>
  <c r="D42" s="1"/>
  <c r="B18"/>
  <c r="D37" s="1"/>
  <c r="B24"/>
  <c r="D43" s="1"/>
  <c r="B22"/>
  <c r="D41" s="1"/>
  <c r="B19"/>
  <c r="D38" s="1"/>
  <c r="B17"/>
  <c r="D36" s="1"/>
  <c r="B13"/>
  <c r="D32" s="1"/>
  <c r="B14"/>
  <c r="D33" s="1"/>
  <c r="D24"/>
  <c r="B43" s="1"/>
  <c r="D23"/>
  <c r="B42" s="1"/>
  <c r="D22"/>
  <c r="B41" s="1"/>
  <c r="J19"/>
  <c r="H38" s="1"/>
  <c r="J18"/>
  <c r="H37" s="1"/>
  <c r="J17"/>
  <c r="H36" s="1"/>
  <c r="J23"/>
  <c r="H42" s="1"/>
  <c r="J22"/>
  <c r="H41" s="1"/>
  <c r="D17"/>
  <c r="B36" s="1"/>
  <c r="L4" i="9"/>
  <c r="N4" s="1"/>
  <c r="L5"/>
  <c r="N5" s="1"/>
  <c r="L6"/>
  <c r="N6" s="1"/>
  <c r="L7"/>
  <c r="N7" s="1"/>
  <c r="L8"/>
  <c r="N8" s="1"/>
  <c r="L9"/>
  <c r="N9" s="1"/>
  <c r="D11"/>
  <c r="D16"/>
  <c r="J16"/>
  <c r="D21"/>
  <c r="J21"/>
  <c r="D30"/>
  <c r="D35"/>
  <c r="J35"/>
  <c r="D40"/>
  <c r="J40"/>
  <c r="B24" l="1"/>
  <c r="D43" s="1"/>
  <c r="D14"/>
  <c r="B33" s="1"/>
  <c r="D17"/>
  <c r="B36" s="1"/>
  <c r="H23"/>
  <c r="J42" s="1"/>
  <c r="J18"/>
  <c r="H37" s="1"/>
  <c r="B18"/>
  <c r="D37" s="1"/>
  <c r="H24"/>
  <c r="J43" s="1"/>
  <c r="D24"/>
  <c r="B43" s="1"/>
  <c r="D13"/>
  <c r="B32" s="1"/>
  <c r="J17"/>
  <c r="H36" s="1"/>
  <c r="H18"/>
  <c r="J37" s="1"/>
  <c r="J24"/>
  <c r="H43" s="1"/>
  <c r="B12"/>
  <c r="D31" s="1"/>
  <c r="B19"/>
  <c r="D38" s="1"/>
  <c r="D23"/>
  <c r="B42" s="1"/>
  <c r="B23"/>
  <c r="D42" s="1"/>
  <c r="D18"/>
  <c r="B37" s="1"/>
  <c r="B14"/>
  <c r="D33" s="1"/>
  <c r="H22"/>
  <c r="J41" s="1"/>
  <c r="J19"/>
  <c r="H38" s="1"/>
  <c r="H17"/>
  <c r="J36" s="1"/>
  <c r="J22"/>
  <c r="H41" s="1"/>
  <c r="D12"/>
  <c r="B31" s="1"/>
  <c r="B17"/>
  <c r="D36" s="1"/>
  <c r="D22"/>
  <c r="B41" s="1"/>
  <c r="B13"/>
  <c r="D32" s="1"/>
  <c r="H19"/>
  <c r="J38" s="1"/>
  <c r="B22"/>
  <c r="D41" s="1"/>
  <c r="D19"/>
  <c r="B38" s="1"/>
  <c r="J23"/>
  <c r="H42" s="1"/>
  <c r="L4" i="2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19"/>
  <c r="J19"/>
  <c r="D25"/>
  <c r="J25"/>
  <c r="D31"/>
  <c r="J31"/>
  <c r="D39"/>
  <c r="D45"/>
  <c r="J45"/>
  <c r="D51"/>
  <c r="J51"/>
  <c r="D57"/>
  <c r="J57"/>
  <c r="A56" i="1"/>
  <c r="A55"/>
  <c r="D48"/>
  <c r="D86" s="1"/>
  <c r="I47"/>
  <c r="I79" s="1"/>
  <c r="D47"/>
  <c r="D79" s="1"/>
  <c r="I46"/>
  <c r="I72" s="1"/>
  <c r="D46"/>
  <c r="D72" s="1"/>
  <c r="I45"/>
  <c r="I65" s="1"/>
  <c r="D45"/>
  <c r="D65" s="1"/>
  <c r="I44"/>
  <c r="I58" s="1"/>
  <c r="D44"/>
  <c r="D58" s="1"/>
  <c r="I36"/>
  <c r="D36"/>
  <c r="I29"/>
  <c r="D29"/>
  <c r="I22"/>
  <c r="D22"/>
  <c r="I15"/>
  <c r="D15"/>
  <c r="N13"/>
  <c r="P13" s="1"/>
  <c r="B37" s="1"/>
  <c r="D80" s="1"/>
  <c r="N12"/>
  <c r="P12" s="1"/>
  <c r="G41" s="1"/>
  <c r="I84" s="1"/>
  <c r="N11"/>
  <c r="P11" s="1"/>
  <c r="G40" s="1"/>
  <c r="I83" s="1"/>
  <c r="N10"/>
  <c r="P10" s="1"/>
  <c r="G39" s="1"/>
  <c r="I82" s="1"/>
  <c r="N9"/>
  <c r="P9" s="1"/>
  <c r="G38" s="1"/>
  <c r="I81" s="1"/>
  <c r="N8"/>
  <c r="P8" s="1"/>
  <c r="G37" s="1"/>
  <c r="I80" s="1"/>
  <c r="I8"/>
  <c r="N7"/>
  <c r="P7" s="1"/>
  <c r="N6"/>
  <c r="P6" s="1"/>
  <c r="N5"/>
  <c r="P5" s="1"/>
  <c r="N4"/>
  <c r="P4" s="1"/>
  <c r="B21" i="2" l="1"/>
  <c r="D47" s="1"/>
  <c r="D32"/>
  <c r="B58" s="1"/>
  <c r="D16"/>
  <c r="B42" s="1"/>
  <c r="D29"/>
  <c r="B55" s="1"/>
  <c r="H23"/>
  <c r="J49" s="1"/>
  <c r="H34"/>
  <c r="J60" s="1"/>
  <c r="J27"/>
  <c r="H53" s="1"/>
  <c r="B15"/>
  <c r="D41" s="1"/>
  <c r="H28"/>
  <c r="J54" s="1"/>
  <c r="B35"/>
  <c r="D61" s="1"/>
  <c r="B26"/>
  <c r="D52" s="1"/>
  <c r="D23"/>
  <c r="B49" s="1"/>
  <c r="J21"/>
  <c r="H47" s="1"/>
  <c r="J34"/>
  <c r="H60" s="1"/>
  <c r="B22"/>
  <c r="D48" s="1"/>
  <c r="B33"/>
  <c r="D59" s="1"/>
  <c r="H35"/>
  <c r="J61" s="1"/>
  <c r="J26"/>
  <c r="H52" s="1"/>
  <c r="J23"/>
  <c r="H49" s="1"/>
  <c r="D28"/>
  <c r="B54" s="1"/>
  <c r="D15"/>
  <c r="B41" s="1"/>
  <c r="H29"/>
  <c r="J55" s="1"/>
  <c r="J33"/>
  <c r="H59" s="1"/>
  <c r="B16"/>
  <c r="D42" s="1"/>
  <c r="H20"/>
  <c r="J46" s="1"/>
  <c r="B27"/>
  <c r="D53" s="1"/>
  <c r="D22"/>
  <c r="B48" s="1"/>
  <c r="D35"/>
  <c r="B61" s="1"/>
  <c r="B20"/>
  <c r="D46" s="1"/>
  <c r="H26"/>
  <c r="J52" s="1"/>
  <c r="B32"/>
  <c r="D58" s="1"/>
  <c r="D14"/>
  <c r="B40" s="1"/>
  <c r="J20"/>
  <c r="H46" s="1"/>
  <c r="D26"/>
  <c r="B52" s="1"/>
  <c r="J32"/>
  <c r="H58" s="1"/>
  <c r="B17"/>
  <c r="D43" s="1"/>
  <c r="B28"/>
  <c r="D54" s="1"/>
  <c r="D21"/>
  <c r="B47" s="1"/>
  <c r="D34"/>
  <c r="B60" s="1"/>
  <c r="H21"/>
  <c r="J47" s="1"/>
  <c r="H32"/>
  <c r="J58" s="1"/>
  <c r="J29"/>
  <c r="H55" s="1"/>
  <c r="H22"/>
  <c r="J48" s="1"/>
  <c r="H33"/>
  <c r="J59" s="1"/>
  <c r="D17"/>
  <c r="B43" s="1"/>
  <c r="J28"/>
  <c r="H54" s="1"/>
  <c r="B29"/>
  <c r="D55" s="1"/>
  <c r="D20"/>
  <c r="B46" s="1"/>
  <c r="D33"/>
  <c r="B59" s="1"/>
  <c r="B23"/>
  <c r="D49" s="1"/>
  <c r="H27"/>
  <c r="J53" s="1"/>
  <c r="B34"/>
  <c r="D60" s="1"/>
  <c r="B14"/>
  <c r="D40" s="1"/>
  <c r="J22"/>
  <c r="H48" s="1"/>
  <c r="D27"/>
  <c r="B53" s="1"/>
  <c r="J35"/>
  <c r="H61" s="1"/>
  <c r="B31" i="1"/>
  <c r="D74" s="1"/>
  <c r="B18"/>
  <c r="D61" s="1"/>
  <c r="G33"/>
  <c r="I76" s="1"/>
  <c r="G20"/>
  <c r="I63" s="1"/>
  <c r="G9"/>
  <c r="D87" s="1"/>
  <c r="D41"/>
  <c r="B84" s="1"/>
  <c r="D26"/>
  <c r="B69" s="1"/>
  <c r="I39"/>
  <c r="G82" s="1"/>
  <c r="I24"/>
  <c r="G67" s="1"/>
  <c r="B30"/>
  <c r="D73" s="1"/>
  <c r="B17"/>
  <c r="D60" s="1"/>
  <c r="B41"/>
  <c r="D84" s="1"/>
  <c r="G32"/>
  <c r="I75" s="1"/>
  <c r="G19"/>
  <c r="I62" s="1"/>
  <c r="D27"/>
  <c r="B70" s="1"/>
  <c r="I10"/>
  <c r="B88" s="1"/>
  <c r="I40"/>
  <c r="G83" s="1"/>
  <c r="I25"/>
  <c r="G68" s="1"/>
  <c r="B16"/>
  <c r="D59" s="1"/>
  <c r="B40"/>
  <c r="D83" s="1"/>
  <c r="G31"/>
  <c r="I74" s="1"/>
  <c r="B27"/>
  <c r="D70" s="1"/>
  <c r="G18"/>
  <c r="I61" s="1"/>
  <c r="I11"/>
  <c r="B89" s="1"/>
  <c r="I41"/>
  <c r="G84" s="1"/>
  <c r="D31"/>
  <c r="B74" s="1"/>
  <c r="I26"/>
  <c r="G69" s="1"/>
  <c r="B32"/>
  <c r="D75" s="1"/>
  <c r="G23"/>
  <c r="I66" s="1"/>
  <c r="B19"/>
  <c r="D62" s="1"/>
  <c r="G34"/>
  <c r="I77" s="1"/>
  <c r="G10"/>
  <c r="D88" s="1"/>
  <c r="D40"/>
  <c r="B83" s="1"/>
  <c r="D25"/>
  <c r="B68" s="1"/>
  <c r="I20"/>
  <c r="G63" s="1"/>
  <c r="I38"/>
  <c r="G81" s="1"/>
  <c r="D16"/>
  <c r="B59" s="1"/>
  <c r="D17"/>
  <c r="B60" s="1"/>
  <c r="D18"/>
  <c r="B61" s="1"/>
  <c r="D19"/>
  <c r="B62" s="1"/>
  <c r="D20"/>
  <c r="B63" s="1"/>
  <c r="I23"/>
  <c r="G66" s="1"/>
  <c r="I27"/>
  <c r="G70" s="1"/>
  <c r="D30"/>
  <c r="B73" s="1"/>
  <c r="D32"/>
  <c r="B75" s="1"/>
  <c r="D33"/>
  <c r="B76" s="1"/>
  <c r="D34"/>
  <c r="B77" s="1"/>
  <c r="I37"/>
  <c r="G80" s="1"/>
  <c r="I9"/>
  <c r="B87" s="1"/>
  <c r="I12"/>
  <c r="B90" s="1"/>
  <c r="I13"/>
  <c r="B91" s="1"/>
  <c r="I16"/>
  <c r="G59" s="1"/>
  <c r="I17"/>
  <c r="G60" s="1"/>
  <c r="I18"/>
  <c r="G61" s="1"/>
  <c r="I19"/>
  <c r="G62" s="1"/>
  <c r="D23"/>
  <c r="B66" s="1"/>
  <c r="D24"/>
  <c r="B67" s="1"/>
  <c r="I30"/>
  <c r="G73" s="1"/>
  <c r="I31"/>
  <c r="G74" s="1"/>
  <c r="I32"/>
  <c r="G75" s="1"/>
  <c r="I33"/>
  <c r="G76" s="1"/>
  <c r="I34"/>
  <c r="G77" s="1"/>
  <c r="D37"/>
  <c r="B80" s="1"/>
  <c r="D38"/>
  <c r="B81" s="1"/>
  <c r="D39"/>
  <c r="B82" s="1"/>
  <c r="G11"/>
  <c r="D89" s="1"/>
  <c r="G12"/>
  <c r="D90" s="1"/>
  <c r="G13"/>
  <c r="D91" s="1"/>
  <c r="G16"/>
  <c r="I59" s="1"/>
  <c r="G17"/>
  <c r="I60" s="1"/>
  <c r="B23"/>
  <c r="D66" s="1"/>
  <c r="B24"/>
  <c r="D67" s="1"/>
  <c r="B25"/>
  <c r="D68" s="1"/>
  <c r="B26"/>
  <c r="D69" s="1"/>
  <c r="G30"/>
  <c r="I73" s="1"/>
  <c r="B38"/>
  <c r="D81" s="1"/>
  <c r="B39"/>
  <c r="D82" s="1"/>
  <c r="B20"/>
  <c r="D63" s="1"/>
  <c r="G24"/>
  <c r="I67" s="1"/>
  <c r="G25"/>
  <c r="I68" s="1"/>
  <c r="G26"/>
  <c r="I69" s="1"/>
  <c r="G27"/>
  <c r="I70" s="1"/>
  <c r="B33"/>
  <c r="D76" s="1"/>
  <c r="B34"/>
  <c r="D77" s="1"/>
</calcChain>
</file>

<file path=xl/sharedStrings.xml><?xml version="1.0" encoding="utf-8"?>
<sst xmlns="http://schemas.openxmlformats.org/spreadsheetml/2006/main" count="764" uniqueCount="202">
  <si>
    <t>LP</t>
  </si>
  <si>
    <t>ZESPÓŁ</t>
  </si>
  <si>
    <t>LOS</t>
  </si>
  <si>
    <t>DATA</t>
  </si>
  <si>
    <t>1 kolejka</t>
  </si>
  <si>
    <t>2 kolejka</t>
  </si>
  <si>
    <t>3 kolejka</t>
  </si>
  <si>
    <t>4 kolejka</t>
  </si>
  <si>
    <t>5 kolejka</t>
  </si>
  <si>
    <t>6 kolejka</t>
  </si>
  <si>
    <t>7 kolejka</t>
  </si>
  <si>
    <t>8 kolejka</t>
  </si>
  <si>
    <t>9 kolejka</t>
  </si>
  <si>
    <t>10 kolejka</t>
  </si>
  <si>
    <t>11 kolejka</t>
  </si>
  <si>
    <t>12 kolejka</t>
  </si>
  <si>
    <t>13 kolejka</t>
  </si>
  <si>
    <t>14 kolejka</t>
  </si>
  <si>
    <t>15 kolejka</t>
  </si>
  <si>
    <t>16 kolejka</t>
  </si>
  <si>
    <t>17 kolejka</t>
  </si>
  <si>
    <t>18 kolejka</t>
  </si>
  <si>
    <t>Runda rewanżowa:</t>
  </si>
  <si>
    <t>LOSOWANIE ROZGRYWEK MŁODZICZKA - sezon 2023/2024</t>
  </si>
  <si>
    <t>MKS MOS Wrocław</t>
  </si>
  <si>
    <t>KPR Gminy Kobierzyce</t>
  </si>
  <si>
    <t>UKS Jedynka Ziębice</t>
  </si>
  <si>
    <t>UKS Jedynka I Dzierżoniów</t>
  </si>
  <si>
    <t>UKS Jedynka II Dzierżoniów</t>
  </si>
  <si>
    <t>UKS Chrobry Żórawina</t>
  </si>
  <si>
    <t>SPR Polkowice</t>
  </si>
  <si>
    <t>SPR GOKiS Kąty Wrocławskie</t>
  </si>
  <si>
    <t>UKS Dziewiątka Legnica</t>
  </si>
  <si>
    <t>SMS Zagłębie Lubin</t>
  </si>
  <si>
    <t>07.10.2023 sobota</t>
  </si>
  <si>
    <t>14.10.2023 sobota</t>
  </si>
  <si>
    <t>21.10.2023 sobota</t>
  </si>
  <si>
    <t>25.10.2023 środa</t>
  </si>
  <si>
    <t>04.11.2023 sobota</t>
  </si>
  <si>
    <t>15.11.2023 środa</t>
  </si>
  <si>
    <t>25.11.2023 sobota</t>
  </si>
  <si>
    <t>02.12.2023 sobota</t>
  </si>
  <si>
    <t>09.12.2023 sobota</t>
  </si>
  <si>
    <t>16.12.2023 sobota</t>
  </si>
  <si>
    <t>03.02.2024 sobota</t>
  </si>
  <si>
    <t>10.02.2024 sobota</t>
  </si>
  <si>
    <t>17.02.2024 sobota</t>
  </si>
  <si>
    <t>24.02.2024 sobota</t>
  </si>
  <si>
    <t>02.03.2024 sobota</t>
  </si>
  <si>
    <t>21.02.2024 środa</t>
  </si>
  <si>
    <t>09.03.2024 sobota</t>
  </si>
  <si>
    <t>23.03.2024 sobota</t>
  </si>
  <si>
    <t>Baraże</t>
  </si>
  <si>
    <t>06/07.04.2024</t>
  </si>
  <si>
    <t>20/21.04.2024</t>
  </si>
  <si>
    <t>-</t>
  </si>
  <si>
    <t>09/10/03.2024</t>
  </si>
  <si>
    <t>02/03.03.2024</t>
  </si>
  <si>
    <t>25.02.2024 niedziela</t>
  </si>
  <si>
    <t>18.02.2024 niedziela</t>
  </si>
  <si>
    <t>11.02.2024 niedziela</t>
  </si>
  <si>
    <t>04.02.2024 niedziela</t>
  </si>
  <si>
    <t>17.12.2023 niedziela</t>
  </si>
  <si>
    <t>10.12.2023 niedziela</t>
  </si>
  <si>
    <t>03.12.2023 niedziela</t>
  </si>
  <si>
    <t>26.11.2023 niedziela</t>
  </si>
  <si>
    <t>MKS Jedynka Dzierżoniów</t>
  </si>
  <si>
    <t>19.11.2023 niedziela</t>
  </si>
  <si>
    <t>SMS Zagłębie II Lubin</t>
  </si>
  <si>
    <t>05.11.2023 niedziela</t>
  </si>
  <si>
    <t>SMS Zagłębie I Lubin</t>
  </si>
  <si>
    <t>29.10.2023 niedziela</t>
  </si>
  <si>
    <t>MKS Victoria Świebodzice</t>
  </si>
  <si>
    <t>22.10.2023 niedziela</t>
  </si>
  <si>
    <t>15.10.2023 niedziela</t>
  </si>
  <si>
    <t>MKS Vitamineo Jelenia Góra</t>
  </si>
  <si>
    <t>08.10.2023 niedziela</t>
  </si>
  <si>
    <t>LOSOWANIE ROZGRYWEK JUNIORKA MŁODSZA - sezon 2023/2024</t>
  </si>
  <si>
    <t>09/10.12.2023</t>
  </si>
  <si>
    <t>16/17.12.2023</t>
  </si>
  <si>
    <t>02/03.12 2023</t>
  </si>
  <si>
    <t>30.11.2023 czwartek</t>
  </si>
  <si>
    <t>23.11.2023 czwartek</t>
  </si>
  <si>
    <t>16.11.2023 czwartek</t>
  </si>
  <si>
    <t>09.11.2023 czwartek</t>
  </si>
  <si>
    <t>pauzuje</t>
  </si>
  <si>
    <t>26.10.2023 czwartek</t>
  </si>
  <si>
    <t>19.10.2023 czwartek</t>
  </si>
  <si>
    <t>12.10.2023 czwartek</t>
  </si>
  <si>
    <t>05.10.2023 czwartek</t>
  </si>
  <si>
    <t>28.09.2023 czwartek</t>
  </si>
  <si>
    <t>21.09.2023 czwartek</t>
  </si>
  <si>
    <t>LOSOWANIE ROZGRYWEK JUNIORKA- sezon 2023/2024</t>
  </si>
  <si>
    <t>02/03.12.2023</t>
  </si>
  <si>
    <t>29.11.2023 środa</t>
  </si>
  <si>
    <t>22.11.2023 środa</t>
  </si>
  <si>
    <t>08.11.2023 środa</t>
  </si>
  <si>
    <t>Śląsk Forza Akademia</t>
  </si>
  <si>
    <t>18.10.2023 środa</t>
  </si>
  <si>
    <t>WKS Śląsk Wrocław</t>
  </si>
  <si>
    <t>11.10.2023 środa</t>
  </si>
  <si>
    <t>04.10.2023 środa</t>
  </si>
  <si>
    <t>27.09.2023 środa</t>
  </si>
  <si>
    <t>KS SPR Chrobry Głogów</t>
  </si>
  <si>
    <t>20.09.2023 środa</t>
  </si>
  <si>
    <t>LOSOWANIE ROZGRYWEK JUNIOR - sezon 2023/2024</t>
  </si>
  <si>
    <t>09/10.03.2024</t>
  </si>
  <si>
    <t>14.02.2024 środa</t>
  </si>
  <si>
    <t>07.01.2024 niedziela</t>
  </si>
  <si>
    <t>wolny los</t>
  </si>
  <si>
    <t>ŚKPR II Świdnica</t>
  </si>
  <si>
    <t>ŚKPR I Świdnica</t>
  </si>
  <si>
    <t>KS SPR Chrobry II Głogów</t>
  </si>
  <si>
    <t>KS SPR Chrobry I Głogów</t>
  </si>
  <si>
    <t>01.10.2024 niedziela</t>
  </si>
  <si>
    <t>MKS Żagiew Dzierżoniów</t>
  </si>
  <si>
    <t>24.09.2023 niedziela</t>
  </si>
  <si>
    <t>LOSOWANIE ROZGRYWEK JUNIOR MŁODSZY - sezon 2023/2024</t>
  </si>
  <si>
    <t>20.12.2023 środa</t>
  </si>
  <si>
    <t>18.11.2023 sobota</t>
  </si>
  <si>
    <t>28.10.2023 sobota</t>
  </si>
  <si>
    <t>30.09.2023 sobota</t>
  </si>
  <si>
    <t>23.09.2023 sobota</t>
  </si>
  <si>
    <t>SPR Bór Oborniki Śląskie</t>
  </si>
  <si>
    <t>MKS Świebodzice</t>
  </si>
  <si>
    <t>Śląsk Forza Akadenia</t>
  </si>
  <si>
    <t>LOSOWANIE ROZGRYWEK MŁODZIK GR. 2A - sezon 2023/2024</t>
  </si>
  <si>
    <t>18/19.05.2024 sobota/niedziela</t>
  </si>
  <si>
    <t>11/12.05.2024 sobota/niedziela</t>
  </si>
  <si>
    <t>20/21.04.2024 sobota/niedziela</t>
  </si>
  <si>
    <t>06/07.04.2024 sobota/niedziela</t>
  </si>
  <si>
    <t>16/17.03.2024 sobota/niedziela</t>
  </si>
  <si>
    <t>02/03.03.2024 sobota/niedziela</t>
  </si>
  <si>
    <t>17/18.02.2024 sobota/niedziela</t>
  </si>
  <si>
    <t>Śląsk Forza Akademia I SP 46</t>
  </si>
  <si>
    <t>03/04.02.2024 sobota/niedziela</t>
  </si>
  <si>
    <t>16/17.12.2023 sobota/niedziela</t>
  </si>
  <si>
    <t>02/03.12.2023 sobota/niedziela</t>
  </si>
  <si>
    <t>04/05.11.2023 sobota/niedziela</t>
  </si>
  <si>
    <t>21/22.10.2023 sobota/niedziela</t>
  </si>
  <si>
    <t xml:space="preserve">UKS Dziewiątka LEGNICA </t>
  </si>
  <si>
    <t>07/08.10.2023 sobota/niedziela</t>
  </si>
  <si>
    <t>gospodarz turnieju</t>
  </si>
  <si>
    <t>Kolor czerwony</t>
  </si>
  <si>
    <t>FPR Mirsk</t>
  </si>
  <si>
    <t>18/19.11.2023 sobota/niedziela</t>
  </si>
  <si>
    <t>13/14.04.2024 sobota/niedziela</t>
  </si>
  <si>
    <t>SPR Oleśnica</t>
  </si>
  <si>
    <t>APR Świdnica</t>
  </si>
  <si>
    <t>09/10.12.2023 sobota/niedziela</t>
  </si>
  <si>
    <t>28/29.10.2023 sobota/niedziela</t>
  </si>
  <si>
    <t>2023/2024</t>
  </si>
  <si>
    <t>LOSOWANIE ROZGRYWEK DZIECI/DZIEWCZYNKI GR.C - sezon</t>
  </si>
  <si>
    <t>LOSOWANIE ROZGRYWEK DZIECI/DZIEWCZYNK GR.A - sezon 2023/2024</t>
  </si>
  <si>
    <t>LOSOWANIE ROZGRYWEK DZIECI/CHŁOPCY GR.A - sezon 2023/2024</t>
  </si>
  <si>
    <t>LOSOWANIE ROZGRYWEK MŁODZIK GR. 1A- sezon 2023/2024</t>
  </si>
  <si>
    <t>27/28.04.2024 sobota/niedziela</t>
  </si>
  <si>
    <t>23/24.03.2024 sobota/niedziela</t>
  </si>
  <si>
    <t>09/10/03.2024 sobota/niedziela</t>
  </si>
  <si>
    <t>MKS Silesia Świebodzice</t>
  </si>
  <si>
    <t>24/25.02.2024 sobota/niedziela</t>
  </si>
  <si>
    <t>SMS Zielona Góra</t>
  </si>
  <si>
    <t>KS VENETIA Ostrów Wlkp.</t>
  </si>
  <si>
    <t>10/11.02.2024 sobota/niedziela</t>
  </si>
  <si>
    <t>SPR GOKiS Kąty II Wrocławskie</t>
  </si>
  <si>
    <t>27/28.01.2024 sobota/niedziela</t>
  </si>
  <si>
    <t>ŚKPR II  Świdnica</t>
  </si>
  <si>
    <t>20/21.01.2024 sobota/niedziela</t>
  </si>
  <si>
    <t>LOSOWANIE ROZGRYWEK III Liga Dolnośląska- sezon 2023/2024</t>
  </si>
  <si>
    <t>MSPR Siódemka-Huras Legnica</t>
  </si>
  <si>
    <t>SPR Bór I Oborniki Śląskie</t>
  </si>
  <si>
    <t>WKS Śląsk I Wrocław</t>
  </si>
  <si>
    <t>09/10.03.2024 sobota/niedziela</t>
  </si>
  <si>
    <t>10/11.12.2024 sobota/niedziela</t>
  </si>
  <si>
    <t>21/22.10.2023sobota/niedziela</t>
  </si>
  <si>
    <t>MKS MOS  I Wrocław</t>
  </si>
  <si>
    <t>UKS Dziewiątka  I Legnica</t>
  </si>
  <si>
    <t>MKS Victoria I Świebodzice</t>
  </si>
  <si>
    <t>FPR Mirsk I</t>
  </si>
  <si>
    <t>kolor czerwony</t>
  </si>
  <si>
    <t>MKS MOS II Wrocław</t>
  </si>
  <si>
    <t>SP Łagiewniki</t>
  </si>
  <si>
    <t>MKS Victoria II Świebodzice</t>
  </si>
  <si>
    <t>UKS Jedynka  Dzierżoniów</t>
  </si>
  <si>
    <t xml:space="preserve">UKS Dziewiątka II Legnica </t>
  </si>
  <si>
    <t>UKS Dziewiątka III Legnica Chojnów SP 4</t>
  </si>
  <si>
    <t>LOSOWANIE ROZGRYWEK DZIECI/DZIEWCZYNKI GR.B - sezon 2023/2024</t>
  </si>
  <si>
    <t>GKS Trzebnica</t>
  </si>
  <si>
    <t>WKS Śląsk II Wrocław</t>
  </si>
  <si>
    <t>Śląsk Wrocław Handball Akademia  SP 74</t>
  </si>
  <si>
    <t>Śląsk Wrocław Handball Akademia II SP 46</t>
  </si>
  <si>
    <t>LOSOWANIE ROZGRYWEK DZIECI/CHŁOPCÓW GR.2B - sezon 2023/2024</t>
  </si>
  <si>
    <t>MSPR Siódem-Huras II Legnica</t>
  </si>
  <si>
    <t>MSPR Siódemka-Huras I Legnica</t>
  </si>
  <si>
    <t>20.04.2024 sobota</t>
  </si>
  <si>
    <t>16.03.2024 sobota</t>
  </si>
  <si>
    <t>06.04.2024 sobota</t>
  </si>
  <si>
    <t>SPR Bór JOYNEXT II Oborniki Śłaskie</t>
  </si>
  <si>
    <t>LOSOWANIE ROZGRYWEK MŁODZIKÓW GR.B - sezon 2023/2024</t>
  </si>
  <si>
    <t>UKS Dziewiątka II Legnica</t>
  </si>
  <si>
    <t>MSPR Siódemka-Huras II Legnica</t>
  </si>
  <si>
    <t>LOSOWANIE ROZGRYWEK DZIECI/CHŁOPCÓW GR.1B - sezon</t>
  </si>
</sst>
</file>

<file path=xl/styles.xml><?xml version="1.0" encoding="utf-8"?>
<styleSheet xmlns="http://schemas.openxmlformats.org/spreadsheetml/2006/main">
  <fonts count="22">
    <font>
      <sz val="10"/>
      <name val="Arial CE"/>
      <charset val="238"/>
    </font>
    <font>
      <b/>
      <sz val="14"/>
      <name val="Tahoma"/>
      <family val="2"/>
      <charset val="238"/>
    </font>
    <font>
      <sz val="8"/>
      <name val="Tahoma"/>
      <family val="2"/>
      <charset val="238"/>
    </font>
    <font>
      <sz val="9"/>
      <name val="Tahoma"/>
      <family val="2"/>
      <charset val="238"/>
    </font>
    <font>
      <i/>
      <sz val="9"/>
      <name val="Tahoma"/>
      <family val="2"/>
      <charset val="238"/>
    </font>
    <font>
      <i/>
      <sz val="8"/>
      <name val="Tahoma"/>
      <family val="2"/>
      <charset val="238"/>
    </font>
    <font>
      <b/>
      <sz val="9"/>
      <name val="Tahoma"/>
      <family val="2"/>
      <charset val="238"/>
    </font>
    <font>
      <sz val="8"/>
      <color indexed="9"/>
      <name val="Tahoma"/>
      <family val="2"/>
      <charset val="238"/>
    </font>
    <font>
      <sz val="9"/>
      <color indexed="9"/>
      <name val="Tahoma"/>
      <family val="2"/>
      <charset val="238"/>
    </font>
    <font>
      <b/>
      <sz val="12"/>
      <name val="Tahoma"/>
      <family val="2"/>
      <charset val="238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9"/>
      <color indexed="9"/>
      <name val="Tahoma"/>
      <family val="2"/>
      <charset val="238"/>
    </font>
    <font>
      <sz val="8"/>
      <color rgb="FFFF0000"/>
      <name val="Tahoma"/>
      <family val="2"/>
      <charset val="238"/>
    </font>
    <font>
      <b/>
      <sz val="9"/>
      <color rgb="FFFF0000"/>
      <name val="Tahoma"/>
      <family val="2"/>
      <charset val="238"/>
    </font>
    <font>
      <b/>
      <sz val="12"/>
      <color indexed="9"/>
      <name val="Tahoma"/>
      <family val="2"/>
      <charset val="238"/>
    </font>
    <font>
      <b/>
      <sz val="12"/>
      <color rgb="FFFF0000"/>
      <name val="Tahoma"/>
      <family val="2"/>
      <charset val="238"/>
    </font>
    <font>
      <b/>
      <sz val="10"/>
      <color rgb="FFFF0000"/>
      <name val="Tahoma"/>
      <family val="2"/>
      <charset val="238"/>
    </font>
    <font>
      <sz val="8"/>
      <color theme="0"/>
      <name val="Tahoma"/>
      <family val="2"/>
      <charset val="238"/>
    </font>
    <font>
      <b/>
      <sz val="12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sz val="11"/>
      <color rgb="FF000000"/>
      <name val="Calibri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1" fillId="0" borderId="0"/>
  </cellStyleXfs>
  <cellXfs count="144">
    <xf numFmtId="0" fontId="0" fillId="0" borderId="0" xfId="0"/>
    <xf numFmtId="0" fontId="2" fillId="0" borderId="0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5" fillId="0" borderId="0" xfId="0" applyFont="1" applyAlignment="1" applyProtection="1">
      <alignment horizontal="right" vertic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5" borderId="0" xfId="0" applyFont="1" applyFill="1" applyAlignment="1" applyProtection="1">
      <alignment vertical="center" shrinkToFit="1"/>
      <protection locked="0"/>
    </xf>
    <xf numFmtId="0" fontId="6" fillId="0" borderId="2" xfId="0" applyFont="1" applyBorder="1" applyAlignment="1" applyProtection="1">
      <alignment horizontal="right" vertical="center" shrinkToFit="1"/>
      <protection hidden="1"/>
    </xf>
    <xf numFmtId="0" fontId="6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 shrinkToFit="1"/>
      <protection locked="0" hidden="1"/>
    </xf>
    <xf numFmtId="0" fontId="7" fillId="0" borderId="3" xfId="0" applyFont="1" applyBorder="1" applyAlignment="1" applyProtection="1">
      <alignment horizontal="right" vertical="center" shrinkToFit="1"/>
      <protection hidden="1"/>
    </xf>
    <xf numFmtId="0" fontId="3" fillId="0" borderId="1" xfId="0" applyFont="1" applyBorder="1" applyAlignment="1" applyProtection="1">
      <alignment vertical="center" shrinkToFit="1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6" fillId="4" borderId="1" xfId="0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6" fillId="0" borderId="0" xfId="0" applyFont="1" applyAlignment="1" applyProtection="1">
      <alignment horizontal="right" vertic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Fill="1" applyAlignment="1" applyProtection="1">
      <alignment horizontal="right" vertical="center" shrinkToFit="1"/>
      <protection hidden="1"/>
    </xf>
    <xf numFmtId="0" fontId="6" fillId="0" borderId="0" xfId="0" applyFont="1" applyFill="1" applyAlignment="1" applyProtection="1">
      <alignment horizontal="left" vertical="center" shrinkToFit="1"/>
      <protection locked="0" hidden="1"/>
    </xf>
    <xf numFmtId="0" fontId="8" fillId="0" borderId="3" xfId="0" applyFont="1" applyBorder="1" applyAlignment="1" applyProtection="1">
      <alignment vertical="center" shrinkToFit="1"/>
      <protection hidden="1"/>
    </xf>
    <xf numFmtId="0" fontId="7" fillId="0" borderId="4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center" shrinkToFit="1"/>
      <protection hidden="1"/>
    </xf>
    <xf numFmtId="0" fontId="10" fillId="0" borderId="0" xfId="0" quotePrefix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2" fillId="0" borderId="0" xfId="0" quotePrefix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3" fillId="6" borderId="0" xfId="0" applyFont="1" applyFill="1" applyAlignment="1" applyProtection="1">
      <alignment vertical="center"/>
      <protection locked="0" hidden="1"/>
    </xf>
    <xf numFmtId="0" fontId="11" fillId="6" borderId="0" xfId="0" applyFont="1" applyFill="1" applyAlignment="1" applyProtection="1">
      <alignment vertical="center"/>
      <protection locked="0" hidden="1"/>
    </xf>
    <xf numFmtId="0" fontId="2" fillId="6" borderId="0" xfId="0" applyFont="1" applyFill="1" applyAlignment="1" applyProtection="1">
      <alignment horizontal="right" vertical="center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6" borderId="0" xfId="0" quotePrefix="1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0" fontId="3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0" xfId="0" quotePrefix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5" xfId="0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 applyProtection="1">
      <alignment horizontal="left" vertical="center" shrinkToFit="1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3" fillId="0" borderId="0" xfId="0" applyFont="1" applyBorder="1" applyAlignment="1" applyProtection="1">
      <alignment vertical="center" shrinkToFit="1"/>
      <protection hidden="1"/>
    </xf>
    <xf numFmtId="0" fontId="6" fillId="0" borderId="0" xfId="0" applyFont="1" applyBorder="1" applyAlignment="1" applyProtection="1">
      <alignment vertical="center" shrinkToFit="1"/>
      <protection hidden="1"/>
    </xf>
    <xf numFmtId="0" fontId="12" fillId="0" borderId="0" xfId="0" applyFont="1" applyBorder="1" applyAlignment="1" applyProtection="1">
      <alignment horizontal="right" vertical="center" shrinkToFit="1"/>
      <protection hidden="1"/>
    </xf>
    <xf numFmtId="0" fontId="2" fillId="0" borderId="0" xfId="0" quotePrefix="1" applyFont="1" applyBorder="1" applyAlignment="1" applyProtection="1">
      <alignment horizontal="left" vertical="center"/>
      <protection hidden="1"/>
    </xf>
    <xf numFmtId="0" fontId="7" fillId="0" borderId="0" xfId="0" quotePrefix="1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0" xfId="0" quotePrefix="1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14" fontId="2" fillId="5" borderId="0" xfId="0" applyNumberFormat="1" applyFont="1" applyFill="1" applyAlignment="1" applyProtection="1">
      <alignment vertical="center" shrinkToFit="1"/>
      <protection locked="0"/>
    </xf>
    <xf numFmtId="0" fontId="13" fillId="5" borderId="0" xfId="0" applyFont="1" applyFill="1" applyAlignment="1" applyProtection="1">
      <alignment vertical="center" shrinkToFit="1"/>
      <protection locked="0"/>
    </xf>
    <xf numFmtId="0" fontId="1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left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 applyProtection="1">
      <alignment vertical="center" shrinkToFit="1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Border="1" applyAlignment="1" applyProtection="1">
      <alignment vertical="center" shrinkToFit="1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vertical="center" shrinkToFit="1"/>
      <protection hidden="1"/>
    </xf>
    <xf numFmtId="0" fontId="7" fillId="0" borderId="4" xfId="0" applyFont="1" applyBorder="1" applyAlignment="1" applyProtection="1">
      <alignment horizontal="left" vertical="center" shrinkToFit="1"/>
      <protection hidden="1"/>
    </xf>
    <xf numFmtId="0" fontId="7" fillId="0" borderId="0" xfId="0" applyFont="1" applyAlignment="1" applyProtection="1">
      <alignment horizontal="right" vertical="center" shrinkToFit="1"/>
      <protection hidden="1"/>
    </xf>
    <xf numFmtId="0" fontId="12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 shrinkToFi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Alignment="1" applyProtection="1">
      <alignment horizontal="left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right" vertical="center" shrinkToFit="1"/>
      <protection hidden="1"/>
    </xf>
    <xf numFmtId="0" fontId="3" fillId="0" borderId="0" xfId="0" applyFont="1" applyFill="1" applyBorder="1" applyAlignment="1" applyProtection="1">
      <alignment vertical="center" shrinkToFit="1"/>
      <protection hidden="1"/>
    </xf>
    <xf numFmtId="0" fontId="7" fillId="0" borderId="4" xfId="0" applyFont="1" applyFill="1" applyBorder="1" applyAlignment="1" applyProtection="1">
      <alignment horizontal="left" vertical="center" shrinkToFit="1"/>
      <protection hidden="1"/>
    </xf>
    <xf numFmtId="0" fontId="6" fillId="0" borderId="0" xfId="0" applyFont="1" applyFill="1" applyAlignment="1" applyProtection="1">
      <alignment horizontal="left" vertical="center" shrinkToFit="1"/>
      <protection hidden="1"/>
    </xf>
    <xf numFmtId="0" fontId="6" fillId="0" borderId="0" xfId="0" applyFont="1" applyFill="1" applyAlignment="1" applyProtection="1">
      <alignment vertical="center" shrinkToFit="1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 shrinkToFit="1"/>
      <protection hidden="1"/>
    </xf>
    <xf numFmtId="0" fontId="8" fillId="0" borderId="0" xfId="0" applyFont="1" applyFill="1" applyBorder="1" applyAlignment="1" applyProtection="1">
      <alignment vertical="center" shrinkToFit="1"/>
      <protection hidden="1"/>
    </xf>
    <xf numFmtId="0" fontId="7" fillId="0" borderId="0" xfId="0" applyFont="1" applyFill="1" applyAlignment="1" applyProtection="1">
      <alignment vertical="center" shrinkToFit="1"/>
      <protection hidden="1"/>
    </xf>
    <xf numFmtId="0" fontId="7" fillId="0" borderId="3" xfId="0" applyFont="1" applyFill="1" applyBorder="1" applyAlignment="1" applyProtection="1">
      <alignment vertical="center" shrinkToFit="1"/>
      <protection hidden="1"/>
    </xf>
    <xf numFmtId="0" fontId="7" fillId="0" borderId="0" xfId="0" applyFont="1" applyAlignment="1" applyProtection="1">
      <alignment vertical="center" shrinkToFit="1"/>
      <protection hidden="1"/>
    </xf>
    <xf numFmtId="14" fontId="6" fillId="0" borderId="0" xfId="0" applyNumberFormat="1" applyFont="1" applyAlignment="1" applyProtection="1">
      <alignment horizontal="left" vertical="center" shrinkToFit="1"/>
      <protection locked="0" hidden="1"/>
    </xf>
    <xf numFmtId="0" fontId="7" fillId="0" borderId="4" xfId="0" applyFont="1" applyBorder="1" applyAlignment="1" applyProtection="1">
      <alignment horizontal="right" vertical="center" shrinkToFit="1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7" fillId="0" borderId="3" xfId="0" applyFont="1" applyBorder="1" applyAlignment="1" applyProtection="1">
      <alignment vertical="center" shrinkToFit="1"/>
      <protection hidden="1"/>
    </xf>
    <xf numFmtId="0" fontId="14" fillId="0" borderId="0" xfId="0" applyFont="1" applyBorder="1" applyAlignment="1" applyProtection="1">
      <alignment vertical="center" shrinkToFit="1"/>
      <protection hidden="1"/>
    </xf>
    <xf numFmtId="0" fontId="14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left" vertical="center" shrinkToFit="1"/>
      <protection locked="0" hidden="1"/>
    </xf>
    <xf numFmtId="0" fontId="7" fillId="0" borderId="4" xfId="0" applyNumberFormat="1" applyFont="1" applyBorder="1" applyAlignment="1" applyProtection="1">
      <alignment horizontal="left" vertical="center" shrinkToFit="1"/>
      <protection hidden="1"/>
    </xf>
    <xf numFmtId="0" fontId="7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7" fillId="0" borderId="4" xfId="0" applyNumberFormat="1" applyFont="1" applyFill="1" applyBorder="1" applyAlignment="1" applyProtection="1">
      <alignment horizontal="left" vertical="center" shrinkToFit="1"/>
      <protection hidden="1"/>
    </xf>
    <xf numFmtId="0" fontId="7" fillId="0" borderId="3" xfId="0" applyNumberFormat="1" applyFont="1" applyBorder="1" applyAlignment="1" applyProtection="1">
      <alignment horizontal="right" vertical="center" shrinkToFit="1"/>
      <protection hidden="1"/>
    </xf>
    <xf numFmtId="0" fontId="14" fillId="0" borderId="1" xfId="0" applyFont="1" applyFill="1" applyBorder="1" applyAlignment="1" applyProtection="1">
      <alignment vertical="center" shrinkToFit="1"/>
      <protection hidden="1"/>
    </xf>
    <xf numFmtId="0" fontId="7" fillId="0" borderId="3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Font="1" applyAlignment="1" applyProtection="1">
      <alignment vertical="center" shrinkToFit="1"/>
      <protection hidden="1"/>
    </xf>
    <xf numFmtId="0" fontId="14" fillId="0" borderId="1" xfId="0" applyFont="1" applyBorder="1" applyAlignment="1" applyProtection="1">
      <alignment vertical="center" shrinkToFit="1"/>
      <protection hidden="1"/>
    </xf>
    <xf numFmtId="0" fontId="18" fillId="0" borderId="0" xfId="0" applyFont="1" applyFill="1" applyAlignment="1" applyProtection="1">
      <alignment horizontal="left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shrinkToFit="1"/>
      <protection hidden="1"/>
    </xf>
    <xf numFmtId="0" fontId="18" fillId="0" borderId="0" xfId="0" applyFont="1" applyBorder="1" applyAlignment="1" applyProtection="1">
      <alignment horizontal="right" vertical="center" shrinkToFit="1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right" vertical="center" shrinkToFit="1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18" fillId="0" borderId="4" xfId="0" applyFont="1" applyBorder="1" applyAlignment="1" applyProtection="1">
      <alignment horizontal="left" vertical="center" shrinkToFit="1"/>
      <protection hidden="1"/>
    </xf>
    <xf numFmtId="0" fontId="18" fillId="0" borderId="3" xfId="0" applyFont="1" applyBorder="1" applyAlignment="1" applyProtection="1">
      <alignment vertical="center" shrinkToFit="1"/>
      <protection hidden="1"/>
    </xf>
    <xf numFmtId="0" fontId="18" fillId="0" borderId="3" xfId="0" applyFont="1" applyBorder="1" applyAlignment="1" applyProtection="1">
      <alignment horizontal="right" vertical="center" shrinkToFit="1"/>
      <protection hidden="1"/>
    </xf>
    <xf numFmtId="0" fontId="20" fillId="0" borderId="0" xfId="0" applyFont="1" applyAlignment="1" applyProtection="1">
      <alignment vertical="center" shrinkToFit="1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left" vertical="center" shrinkToFit="1"/>
      <protection locked="0"/>
    </xf>
    <xf numFmtId="0" fontId="6" fillId="4" borderId="1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locked="0"/>
    </xf>
    <xf numFmtId="0" fontId="1" fillId="8" borderId="0" xfId="0" applyFont="1" applyFill="1" applyAlignment="1" applyProtection="1">
      <alignment vertical="center"/>
      <protection hidden="1"/>
    </xf>
    <xf numFmtId="0" fontId="14" fillId="0" borderId="0" xfId="0" applyFont="1" applyFill="1" applyAlignment="1" applyProtection="1">
      <alignment horizontal="left" vertical="center" shrinkToFit="1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4" fillId="0" borderId="0" xfId="0" applyFont="1" applyAlignment="1" applyProtection="1">
      <alignment horizontal="left" vertical="center" shrinkToFit="1"/>
      <protection hidden="1"/>
    </xf>
    <xf numFmtId="0" fontId="14" fillId="0" borderId="0" xfId="0" applyFont="1" applyAlignment="1" applyProtection="1">
      <alignment horizontal="left" vertical="center" shrinkToFit="1"/>
      <protection locked="0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1" xfId="0" applyFont="1" applyFill="1" applyBorder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 shrinkToFit="1"/>
      <protection locked="0"/>
    </xf>
    <xf numFmtId="0" fontId="9" fillId="6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6" fillId="3" borderId="1" xfId="0" applyFont="1" applyFill="1" applyBorder="1" applyAlignment="1" applyProtection="1">
      <alignment horizontal="left" vertical="center" shrinkToFit="1"/>
      <protection locked="0" hidden="1"/>
    </xf>
    <xf numFmtId="0" fontId="1" fillId="2" borderId="0" xfId="0" applyFont="1" applyFill="1" applyAlignment="1" applyProtection="1">
      <alignment horizontal="center" vertical="center"/>
      <protection locked="0"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6" fillId="7" borderId="0" xfId="0" applyFont="1" applyFill="1" applyAlignment="1" applyProtection="1">
      <alignment horizontal="center" vertical="center"/>
      <protection hidden="1"/>
    </xf>
    <xf numFmtId="0" fontId="9" fillId="6" borderId="0" xfId="0" applyFont="1" applyFill="1" applyAlignment="1" applyProtection="1">
      <alignment horizontal="center" vertical="center"/>
      <protection locked="0" hidden="1"/>
    </xf>
    <xf numFmtId="0" fontId="9" fillId="8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right" vertical="center"/>
      <protection hidden="1"/>
    </xf>
    <xf numFmtId="0" fontId="6" fillId="3" borderId="1" xfId="0" applyFont="1" applyFill="1" applyBorder="1" applyAlignment="1" applyProtection="1">
      <alignment horizontal="left" vertical="center" shrinkToFit="1"/>
      <protection locked="0"/>
    </xf>
  </cellXfs>
  <cellStyles count="2">
    <cellStyle name="Normalny" xfId="0" builtinId="0"/>
    <cellStyle name="Normalny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zoomScaleSheetLayoutView="100" workbookViewId="0">
      <selection activeCell="B11" sqref="B11:D11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168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16" t="s">
        <v>167</v>
      </c>
    </row>
    <row r="4" spans="1:14" ht="12.75" customHeight="1">
      <c r="A4" s="10">
        <v>1</v>
      </c>
      <c r="B4" s="136" t="s">
        <v>166</v>
      </c>
      <c r="C4" s="136"/>
      <c r="D4" s="136"/>
      <c r="E4" s="11">
        <v>6</v>
      </c>
      <c r="F4" s="50"/>
      <c r="H4" s="44" t="s">
        <v>5</v>
      </c>
      <c r="J4" s="16" t="s">
        <v>165</v>
      </c>
      <c r="L4" s="2">
        <f t="shared" ref="L4:L11" si="0">MATCH(M4,$E$4:$E$11,0)</f>
        <v>6</v>
      </c>
      <c r="M4" s="2">
        <v>1</v>
      </c>
      <c r="N4" s="2" t="str">
        <f t="shared" ref="N4:N11" si="1">INDEX($B$4:$D$11,L4,1)</f>
        <v>WKS Śląsk Wrocław</v>
      </c>
    </row>
    <row r="5" spans="1:14" ht="12.75" customHeight="1">
      <c r="A5" s="10">
        <v>2</v>
      </c>
      <c r="B5" s="136" t="s">
        <v>147</v>
      </c>
      <c r="C5" s="136"/>
      <c r="D5" s="136"/>
      <c r="E5" s="11">
        <v>2</v>
      </c>
      <c r="F5" s="50"/>
      <c r="G5" s="3"/>
      <c r="H5" s="44" t="s">
        <v>6</v>
      </c>
      <c r="I5" s="3"/>
      <c r="J5" s="16" t="s">
        <v>135</v>
      </c>
      <c r="L5" s="2">
        <f t="shared" si="0"/>
        <v>2</v>
      </c>
      <c r="M5" s="2">
        <v>2</v>
      </c>
      <c r="N5" s="2" t="str">
        <f t="shared" si="1"/>
        <v>SPR Oleśnica</v>
      </c>
    </row>
    <row r="6" spans="1:14" ht="12.75" customHeight="1">
      <c r="A6" s="10">
        <v>3</v>
      </c>
      <c r="B6" s="136" t="s">
        <v>164</v>
      </c>
      <c r="C6" s="136"/>
      <c r="D6" s="136"/>
      <c r="E6" s="11">
        <v>3</v>
      </c>
      <c r="F6" s="50"/>
      <c r="G6" s="3"/>
      <c r="H6" s="44" t="s">
        <v>7</v>
      </c>
      <c r="I6" s="3"/>
      <c r="J6" s="16" t="s">
        <v>163</v>
      </c>
      <c r="L6" s="2">
        <f t="shared" si="0"/>
        <v>3</v>
      </c>
      <c r="M6" s="2">
        <v>3</v>
      </c>
      <c r="N6" s="2" t="str">
        <f t="shared" si="1"/>
        <v>SPR GOKiS Kąty II Wrocławskie</v>
      </c>
    </row>
    <row r="7" spans="1:14" ht="12.75" customHeight="1">
      <c r="A7" s="10">
        <v>4</v>
      </c>
      <c r="B7" s="136" t="s">
        <v>162</v>
      </c>
      <c r="C7" s="136"/>
      <c r="D7" s="136"/>
      <c r="E7" s="11">
        <v>4</v>
      </c>
      <c r="F7" s="50"/>
      <c r="H7" s="44" t="s">
        <v>8</v>
      </c>
      <c r="J7" s="16" t="s">
        <v>133</v>
      </c>
      <c r="L7" s="2">
        <f t="shared" si="0"/>
        <v>4</v>
      </c>
      <c r="M7" s="2">
        <v>4</v>
      </c>
      <c r="N7" s="2" t="str">
        <f t="shared" si="1"/>
        <v>KS VENETIA Ostrów Wlkp.</v>
      </c>
    </row>
    <row r="8" spans="1:14" ht="12.75" customHeight="1">
      <c r="A8" s="10">
        <v>5</v>
      </c>
      <c r="B8" s="136" t="s">
        <v>161</v>
      </c>
      <c r="C8" s="136"/>
      <c r="D8" s="136"/>
      <c r="E8" s="11">
        <v>5</v>
      </c>
      <c r="F8" s="50"/>
      <c r="H8" s="44" t="s">
        <v>9</v>
      </c>
      <c r="J8" s="16" t="s">
        <v>160</v>
      </c>
      <c r="L8" s="2">
        <f t="shared" si="0"/>
        <v>5</v>
      </c>
      <c r="M8" s="2">
        <v>5</v>
      </c>
      <c r="N8" s="2" t="str">
        <f t="shared" si="1"/>
        <v>SMS Zielona Góra</v>
      </c>
    </row>
    <row r="9" spans="1:14" ht="12.75" customHeight="1">
      <c r="A9" s="10">
        <v>6</v>
      </c>
      <c r="B9" s="136" t="s">
        <v>99</v>
      </c>
      <c r="C9" s="136"/>
      <c r="D9" s="136"/>
      <c r="E9" s="11">
        <v>1</v>
      </c>
      <c r="F9" s="50"/>
      <c r="H9" s="44" t="s">
        <v>10</v>
      </c>
      <c r="J9" s="16" t="s">
        <v>132</v>
      </c>
      <c r="L9" s="2">
        <f t="shared" si="0"/>
        <v>1</v>
      </c>
      <c r="M9" s="2">
        <v>6</v>
      </c>
      <c r="N9" s="2" t="str">
        <f t="shared" si="1"/>
        <v>ŚKPR II  Świdnica</v>
      </c>
    </row>
    <row r="10" spans="1:14" ht="12.75" customHeight="1">
      <c r="A10" s="10">
        <v>7</v>
      </c>
      <c r="B10" s="136" t="s">
        <v>159</v>
      </c>
      <c r="C10" s="136"/>
      <c r="D10" s="136"/>
      <c r="E10" s="11">
        <v>7</v>
      </c>
      <c r="F10" s="50"/>
      <c r="H10" s="44" t="s">
        <v>11</v>
      </c>
      <c r="J10" s="16" t="s">
        <v>158</v>
      </c>
      <c r="L10" s="2">
        <f t="shared" si="0"/>
        <v>7</v>
      </c>
      <c r="M10" s="2">
        <v>7</v>
      </c>
      <c r="N10" s="2" t="str">
        <f t="shared" si="1"/>
        <v>MKS Silesia Świebodzice</v>
      </c>
    </row>
    <row r="11" spans="1:14" ht="12.75" customHeight="1">
      <c r="A11" s="10">
        <v>8</v>
      </c>
      <c r="B11" s="136" t="s">
        <v>192</v>
      </c>
      <c r="C11" s="136"/>
      <c r="D11" s="136"/>
      <c r="E11" s="11">
        <v>8</v>
      </c>
      <c r="F11" s="50"/>
      <c r="H11" s="44" t="s">
        <v>12</v>
      </c>
      <c r="J11" s="16" t="s">
        <v>131</v>
      </c>
      <c r="L11" s="2">
        <f t="shared" si="0"/>
        <v>8</v>
      </c>
      <c r="M11" s="2">
        <v>8</v>
      </c>
      <c r="N11" s="2" t="str">
        <f t="shared" si="1"/>
        <v>MSPR Siódem-Huras II Legnica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 t="s">
        <v>13</v>
      </c>
      <c r="I12" s="3"/>
      <c r="J12" s="16" t="s">
        <v>157</v>
      </c>
    </row>
    <row r="13" spans="1:14" ht="12.75" customHeight="1">
      <c r="B13" s="23" t="s">
        <v>4</v>
      </c>
      <c r="C13" s="15"/>
      <c r="D13" s="74" t="str">
        <f>J3</f>
        <v>20/21.01.2024 sobota/niedziela</v>
      </c>
      <c r="E13" s="3"/>
      <c r="F13" s="3"/>
      <c r="H13" s="44" t="s">
        <v>14</v>
      </c>
      <c r="J13" s="16" t="s">
        <v>130</v>
      </c>
    </row>
    <row r="14" spans="1:14" ht="12.75" customHeight="1">
      <c r="A14" s="17">
        <v>1</v>
      </c>
      <c r="B14" s="18" t="str">
        <f>INDEX($M$4:$N$11,A14,2)</f>
        <v>WKS Śląsk Wrocław</v>
      </c>
      <c r="D14" s="18" t="str">
        <f>INDEX($M$4:$N$11,E14,2)</f>
        <v>MSPR Siódem-Huras II Legnica</v>
      </c>
      <c r="E14" s="71">
        <v>8</v>
      </c>
      <c r="F14" s="50"/>
      <c r="H14" s="44" t="s">
        <v>15</v>
      </c>
      <c r="J14" s="16" t="s">
        <v>146</v>
      </c>
      <c r="L14" s="63"/>
    </row>
    <row r="15" spans="1:14" ht="12.75" customHeight="1">
      <c r="A15" s="17">
        <v>2</v>
      </c>
      <c r="B15" s="18" t="str">
        <f>INDEX($M$4:$N$11,A15,2)</f>
        <v>SPR Oleśnica</v>
      </c>
      <c r="D15" s="18" t="str">
        <f>INDEX($M$4:$N$11,E15,2)</f>
        <v>MKS Silesia Świebodzice</v>
      </c>
      <c r="E15" s="71">
        <v>7</v>
      </c>
      <c r="F15" s="50"/>
      <c r="H15" s="44" t="s">
        <v>16</v>
      </c>
      <c r="J15" s="16" t="s">
        <v>129</v>
      </c>
      <c r="L15" s="63"/>
    </row>
    <row r="16" spans="1:14" ht="12.75" customHeight="1">
      <c r="A16" s="17">
        <v>3</v>
      </c>
      <c r="B16" s="18" t="str">
        <f>INDEX($M$4:$N$11,A16,2)</f>
        <v>SPR GOKiS Kąty II Wrocławskie</v>
      </c>
      <c r="D16" s="18" t="str">
        <f>INDEX($M$4:$N$11,E16,2)</f>
        <v>ŚKPR II  Świdnica</v>
      </c>
      <c r="E16" s="71">
        <v>6</v>
      </c>
      <c r="F16" s="50"/>
      <c r="H16" s="44" t="s">
        <v>17</v>
      </c>
      <c r="J16" s="16" t="s">
        <v>156</v>
      </c>
      <c r="L16" s="63"/>
    </row>
    <row r="17" spans="1:12" ht="12.75" customHeight="1">
      <c r="A17" s="17">
        <v>4</v>
      </c>
      <c r="B17" s="18" t="str">
        <f>INDEX($M$4:$N$11,A17,2)</f>
        <v>KS VENETIA Ostrów Wlkp.</v>
      </c>
      <c r="D17" s="18" t="str">
        <f>INDEX($M$4:$N$11,E17,2)</f>
        <v>SMS Zielona Góra</v>
      </c>
      <c r="E17" s="71">
        <v>5</v>
      </c>
      <c r="F17" s="50"/>
      <c r="L17" s="63"/>
    </row>
    <row r="18" spans="1:12" ht="12.75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55"/>
      <c r="B19" s="23" t="s">
        <v>5</v>
      </c>
      <c r="C19" s="15"/>
      <c r="D19" s="74" t="str">
        <f>J4</f>
        <v>27/28.01.2024 sobota/niedziela</v>
      </c>
      <c r="E19" s="91"/>
      <c r="F19" s="50"/>
      <c r="H19" s="23" t="s">
        <v>8</v>
      </c>
      <c r="I19" s="15"/>
      <c r="J19" s="74" t="str">
        <f>J7</f>
        <v>17/18.02.2024 sobota/niedziela</v>
      </c>
      <c r="L19" s="63"/>
    </row>
    <row r="20" spans="1:12" ht="12.75" customHeight="1">
      <c r="A20" s="17">
        <v>8</v>
      </c>
      <c r="B20" s="21" t="str">
        <f>INDEX($M$4:$N$11,A20,2)</f>
        <v>MSPR Siódem-Huras II Legnica</v>
      </c>
      <c r="C20" s="22"/>
      <c r="D20" s="21" t="str">
        <f>INDEX($M$4:$N$11,E20,2)</f>
        <v>SMS Zielona Góra</v>
      </c>
      <c r="E20" s="83">
        <v>5</v>
      </c>
      <c r="F20" s="82"/>
      <c r="G20" s="90">
        <v>3</v>
      </c>
      <c r="H20" s="21" t="str">
        <f>INDEX($M$4:$N$11,G20,2)</f>
        <v>SPR GOKiS Kąty II Wrocławskie</v>
      </c>
      <c r="I20" s="22"/>
      <c r="J20" s="21" t="str">
        <f>INDEX($M$4:$N$11,K20,2)</f>
        <v>MSPR Siódem-Huras II Legnica</v>
      </c>
      <c r="K20" s="71">
        <v>8</v>
      </c>
      <c r="L20" s="63"/>
    </row>
    <row r="21" spans="1:12" ht="12.75" customHeight="1">
      <c r="A21" s="17">
        <v>6</v>
      </c>
      <c r="B21" s="21" t="str">
        <f>INDEX($M$4:$N$11,A21,2)</f>
        <v>ŚKPR II  Świdnica</v>
      </c>
      <c r="C21" s="22"/>
      <c r="D21" s="21" t="str">
        <f>INDEX($M$4:$N$11,E21,2)</f>
        <v>KS VENETIA Ostrów Wlkp.</v>
      </c>
      <c r="E21" s="83">
        <v>4</v>
      </c>
      <c r="F21" s="82"/>
      <c r="G21" s="90">
        <v>4</v>
      </c>
      <c r="H21" s="21" t="str">
        <f>INDEX($M$4:$N$11,G21,2)</f>
        <v>KS VENETIA Ostrów Wlkp.</v>
      </c>
      <c r="I21" s="22"/>
      <c r="J21" s="21" t="str">
        <f>INDEX($M$4:$N$11,K21,2)</f>
        <v>SPR Oleśnica</v>
      </c>
      <c r="K21" s="71">
        <v>2</v>
      </c>
      <c r="L21" s="63"/>
    </row>
    <row r="22" spans="1:12" ht="12.75" customHeight="1">
      <c r="A22" s="17">
        <v>7</v>
      </c>
      <c r="B22" s="21" t="str">
        <f>INDEX($M$4:$N$11,A22,2)</f>
        <v>MKS Silesia Świebodzice</v>
      </c>
      <c r="C22" s="22"/>
      <c r="D22" s="21" t="str">
        <f>INDEX($M$4:$N$11,E22,2)</f>
        <v>SPR GOKiS Kąty II Wrocławskie</v>
      </c>
      <c r="E22" s="83">
        <v>3</v>
      </c>
      <c r="F22" s="82"/>
      <c r="G22" s="90">
        <v>5</v>
      </c>
      <c r="H22" s="21" t="str">
        <f>INDEX($M$4:$N$11,G22,2)</f>
        <v>SMS Zielona Góra</v>
      </c>
      <c r="I22" s="22"/>
      <c r="J22" s="21" t="str">
        <f>INDEX($M$4:$N$11,K22,2)</f>
        <v>WKS Śląsk Wrocław</v>
      </c>
      <c r="K22" s="71">
        <v>1</v>
      </c>
      <c r="L22" s="63"/>
    </row>
    <row r="23" spans="1:12" ht="12.75" customHeight="1">
      <c r="A23" s="17">
        <v>1</v>
      </c>
      <c r="B23" s="21" t="str">
        <f>INDEX($M$4:$N$11,A23,2)</f>
        <v>WKS Śląsk Wrocław</v>
      </c>
      <c r="C23" s="22"/>
      <c r="D23" s="21" t="str">
        <f>INDEX($M$4:$N$11,E23,2)</f>
        <v>SPR Oleśnica</v>
      </c>
      <c r="E23" s="83">
        <v>2</v>
      </c>
      <c r="F23" s="82"/>
      <c r="G23" s="90">
        <v>6</v>
      </c>
      <c r="H23" s="21" t="str">
        <f>INDEX($M$4:$N$11,G23,2)</f>
        <v>ŚKPR II  Świdnica</v>
      </c>
      <c r="I23" s="22"/>
      <c r="J23" s="21" t="str">
        <f>INDEX($M$4:$N$11,K23,2)</f>
        <v>MKS Silesia Świebodzice</v>
      </c>
      <c r="K23" s="71">
        <v>7</v>
      </c>
      <c r="L23" s="63"/>
    </row>
    <row r="24" spans="1:12" ht="9" customHeight="1">
      <c r="A24" s="64"/>
      <c r="B24" s="82"/>
      <c r="C24" s="82"/>
      <c r="D24" s="82"/>
      <c r="E24" s="89"/>
      <c r="F24" s="82"/>
      <c r="G24" s="88"/>
      <c r="H24" s="82"/>
      <c r="I24" s="82"/>
      <c r="J24" s="82"/>
      <c r="K24" s="69"/>
      <c r="L24" s="63"/>
    </row>
    <row r="25" spans="1:12" ht="12.75" customHeight="1">
      <c r="A25" s="55"/>
      <c r="B25" s="25" t="s">
        <v>6</v>
      </c>
      <c r="C25" s="85"/>
      <c r="D25" s="84" t="str">
        <f>J5</f>
        <v>03/04.02.2024 sobota/niedziela</v>
      </c>
      <c r="E25" s="89"/>
      <c r="F25" s="82"/>
      <c r="G25" s="86"/>
      <c r="H25" s="25" t="s">
        <v>9</v>
      </c>
      <c r="I25" s="85"/>
      <c r="J25" s="84" t="str">
        <f>J8</f>
        <v>24/25.02.2024 sobota/niedziela</v>
      </c>
      <c r="K25" s="69"/>
      <c r="L25" s="63"/>
    </row>
    <row r="26" spans="1:12" ht="12.75" customHeight="1">
      <c r="A26" s="17">
        <v>2</v>
      </c>
      <c r="B26" s="21" t="str">
        <f>INDEX($M$4:$N$11,A26,2)</f>
        <v>SPR Oleśnica</v>
      </c>
      <c r="C26" s="22"/>
      <c r="D26" s="21" t="str">
        <f>INDEX($M$4:$N$11,E26,2)</f>
        <v>MSPR Siódem-Huras II Legnica</v>
      </c>
      <c r="E26" s="83">
        <v>8</v>
      </c>
      <c r="F26" s="82"/>
      <c r="G26" s="81">
        <v>8</v>
      </c>
      <c r="H26" s="21" t="str">
        <f>INDEX($M$4:$N$11,G26,2)</f>
        <v>MSPR Siódem-Huras II Legnica</v>
      </c>
      <c r="I26" s="22"/>
      <c r="J26" s="21" t="str">
        <f>INDEX($M$4:$N$11,K26,2)</f>
        <v>MKS Silesia Świebodzice</v>
      </c>
      <c r="K26" s="71">
        <v>7</v>
      </c>
      <c r="L26" s="63"/>
    </row>
    <row r="27" spans="1:12" ht="12.75" customHeight="1">
      <c r="A27" s="17">
        <v>3</v>
      </c>
      <c r="B27" s="21" t="str">
        <f>INDEX($M$4:$N$11,A27,2)</f>
        <v>SPR GOKiS Kąty II Wrocławskie</v>
      </c>
      <c r="C27" s="22"/>
      <c r="D27" s="21" t="str">
        <f>INDEX($M$4:$N$11,E27,2)</f>
        <v>WKS Śląsk Wrocław</v>
      </c>
      <c r="E27" s="83">
        <v>1</v>
      </c>
      <c r="F27" s="82"/>
      <c r="G27" s="81">
        <v>1</v>
      </c>
      <c r="H27" s="21" t="str">
        <f>INDEX($M$4:$N$11,G27,2)</f>
        <v>WKS Śląsk Wrocław</v>
      </c>
      <c r="I27" s="22"/>
      <c r="J27" s="21" t="str">
        <f>INDEX($M$4:$N$11,K27,2)</f>
        <v>ŚKPR II  Świdnica</v>
      </c>
      <c r="K27" s="71">
        <v>6</v>
      </c>
      <c r="L27" s="63"/>
    </row>
    <row r="28" spans="1:12" ht="12.75" customHeight="1">
      <c r="A28" s="17">
        <v>4</v>
      </c>
      <c r="B28" s="21" t="str">
        <f>INDEX($M$4:$N$11,A28,2)</f>
        <v>KS VENETIA Ostrów Wlkp.</v>
      </c>
      <c r="C28" s="22"/>
      <c r="D28" s="21" t="str">
        <f>INDEX($M$4:$N$11,E28,2)</f>
        <v>MKS Silesia Świebodzice</v>
      </c>
      <c r="E28" s="83">
        <v>7</v>
      </c>
      <c r="F28" s="82"/>
      <c r="G28" s="81">
        <v>2</v>
      </c>
      <c r="H28" s="21" t="str">
        <f>INDEX($M$4:$N$11,G28,2)</f>
        <v>SPR Oleśnica</v>
      </c>
      <c r="I28" s="22"/>
      <c r="J28" s="21" t="str">
        <f>INDEX($M$4:$N$11,K28,2)</f>
        <v>SMS Zielona Góra</v>
      </c>
      <c r="K28" s="71">
        <v>5</v>
      </c>
      <c r="L28" s="63"/>
    </row>
    <row r="29" spans="1:12" ht="12.75" customHeight="1">
      <c r="A29" s="17">
        <v>5</v>
      </c>
      <c r="B29" s="21" t="str">
        <f>INDEX($M$4:$N$11,A29,2)</f>
        <v>SMS Zielona Góra</v>
      </c>
      <c r="C29" s="22"/>
      <c r="D29" s="21" t="str">
        <f>INDEX($M$4:$N$11,E29,2)</f>
        <v>ŚKPR II  Świdnica</v>
      </c>
      <c r="E29" s="83">
        <v>6</v>
      </c>
      <c r="F29" s="82"/>
      <c r="G29" s="81">
        <v>3</v>
      </c>
      <c r="H29" s="21" t="str">
        <f>INDEX($M$4:$N$11,G29,2)</f>
        <v>SPR GOKiS Kąty II Wrocławskie</v>
      </c>
      <c r="I29" s="22"/>
      <c r="J29" s="21" t="str">
        <f>INDEX($M$4:$N$11,K29,2)</f>
        <v>KS VENETIA Ostrów Wlkp.</v>
      </c>
      <c r="K29" s="71">
        <v>4</v>
      </c>
      <c r="L29" s="63"/>
    </row>
    <row r="30" spans="1:12" ht="9" customHeight="1">
      <c r="A30" s="64"/>
      <c r="B30" s="82"/>
      <c r="C30" s="82"/>
      <c r="D30" s="82"/>
      <c r="E30" s="87"/>
      <c r="F30" s="82"/>
      <c r="G30" s="88"/>
      <c r="H30" s="82"/>
      <c r="I30" s="82"/>
      <c r="J30" s="82"/>
      <c r="K30" s="69"/>
      <c r="L30" s="63"/>
    </row>
    <row r="31" spans="1:12" ht="12.75" customHeight="1">
      <c r="A31" s="55"/>
      <c r="B31" s="25" t="s">
        <v>7</v>
      </c>
      <c r="C31" s="85"/>
      <c r="D31" s="84" t="str">
        <f>J6</f>
        <v>10/11.02.2024 sobota/niedziela</v>
      </c>
      <c r="E31" s="87"/>
      <c r="F31" s="82"/>
      <c r="G31" s="86"/>
      <c r="H31" s="25" t="s">
        <v>10</v>
      </c>
      <c r="I31" s="85"/>
      <c r="J31" s="84" t="str">
        <f>J9</f>
        <v>02/03.03.2024 sobota/niedziela</v>
      </c>
      <c r="K31" s="69"/>
      <c r="L31" s="63"/>
    </row>
    <row r="32" spans="1:12" ht="12.75" customHeight="1">
      <c r="A32" s="17">
        <v>8</v>
      </c>
      <c r="B32" s="21" t="str">
        <f>INDEX($M$4:$N$11,A32,2)</f>
        <v>MSPR Siódem-Huras II Legnica</v>
      </c>
      <c r="C32" s="22"/>
      <c r="D32" s="21" t="str">
        <f>INDEX($M$4:$N$11,E32,2)</f>
        <v>ŚKPR II  Świdnica</v>
      </c>
      <c r="E32" s="83">
        <v>6</v>
      </c>
      <c r="F32" s="82"/>
      <c r="G32" s="81">
        <v>4</v>
      </c>
      <c r="H32" s="21" t="str">
        <f>INDEX($M$4:$N$11,G32,2)</f>
        <v>KS VENETIA Ostrów Wlkp.</v>
      </c>
      <c r="I32" s="22"/>
      <c r="J32" s="21" t="str">
        <f>INDEX($M$4:$N$11,K32,2)</f>
        <v>MSPR Siódem-Huras II Legnica</v>
      </c>
      <c r="K32" s="71">
        <v>8</v>
      </c>
      <c r="L32" s="63"/>
    </row>
    <row r="33" spans="1:12" ht="12.75" customHeight="1">
      <c r="A33" s="17">
        <v>7</v>
      </c>
      <c r="B33" s="21" t="str">
        <f>INDEX($M$4:$N$11,A33,2)</f>
        <v>MKS Silesia Świebodzice</v>
      </c>
      <c r="C33" s="22"/>
      <c r="D33" s="21" t="str">
        <f>INDEX($M$4:$N$11,E33,2)</f>
        <v>SMS Zielona Góra</v>
      </c>
      <c r="E33" s="83">
        <v>5</v>
      </c>
      <c r="F33" s="82"/>
      <c r="G33" s="81">
        <v>5</v>
      </c>
      <c r="H33" s="21" t="str">
        <f>INDEX($M$4:$N$11,G33,2)</f>
        <v>SMS Zielona Góra</v>
      </c>
      <c r="I33" s="22"/>
      <c r="J33" s="21" t="str">
        <f>INDEX($M$4:$N$11,K33,2)</f>
        <v>SPR GOKiS Kąty II Wrocławskie</v>
      </c>
      <c r="K33" s="71">
        <v>3</v>
      </c>
      <c r="L33" s="63"/>
    </row>
    <row r="34" spans="1:12" ht="12.75" customHeight="1">
      <c r="A34" s="17">
        <v>1</v>
      </c>
      <c r="B34" s="21" t="str">
        <f>INDEX($M$4:$N$11,A34,2)</f>
        <v>WKS Śląsk Wrocław</v>
      </c>
      <c r="C34" s="22"/>
      <c r="D34" s="21" t="str">
        <f>INDEX($M$4:$N$11,E34,2)</f>
        <v>KS VENETIA Ostrów Wlkp.</v>
      </c>
      <c r="E34" s="83">
        <v>4</v>
      </c>
      <c r="F34" s="82"/>
      <c r="G34" s="81">
        <v>6</v>
      </c>
      <c r="H34" s="21" t="str">
        <f>INDEX($M$4:$N$11,G34,2)</f>
        <v>ŚKPR II  Świdnica</v>
      </c>
      <c r="I34" s="22"/>
      <c r="J34" s="21" t="str">
        <f>INDEX($M$4:$N$11,K34,2)</f>
        <v>SPR Oleśnica</v>
      </c>
      <c r="K34" s="71">
        <v>2</v>
      </c>
      <c r="L34" s="63"/>
    </row>
    <row r="35" spans="1:12" ht="12.75" customHeight="1">
      <c r="A35" s="17">
        <v>2</v>
      </c>
      <c r="B35" s="21" t="str">
        <f>INDEX($M$4:$N$11,A35,2)</f>
        <v>SPR Oleśnica</v>
      </c>
      <c r="C35" s="22"/>
      <c r="D35" s="21" t="str">
        <f>INDEX($M$4:$N$11,E35,2)</f>
        <v>SPR GOKiS Kąty II Wrocławskie</v>
      </c>
      <c r="E35" s="83">
        <v>3</v>
      </c>
      <c r="F35" s="82"/>
      <c r="G35" s="81">
        <v>7</v>
      </c>
      <c r="H35" s="21" t="str">
        <f>INDEX($M$4:$N$11,G35,2)</f>
        <v>MKS Silesia Świebodzice</v>
      </c>
      <c r="I35" s="22"/>
      <c r="J35" s="21" t="str">
        <f>INDEX($M$4:$N$11,K35,2)</f>
        <v>WKS Śląsk Wrocław</v>
      </c>
      <c r="K35" s="71">
        <v>1</v>
      </c>
      <c r="L35" s="63"/>
    </row>
    <row r="36" spans="1:12" ht="9" customHeight="1">
      <c r="A36" s="50"/>
      <c r="B36" s="50"/>
      <c r="C36" s="50"/>
      <c r="D36" s="50"/>
      <c r="E36" s="3"/>
      <c r="F36" s="3"/>
      <c r="G36" s="50"/>
      <c r="H36" s="50"/>
      <c r="I36" s="50"/>
      <c r="J36" s="50"/>
      <c r="K36" s="69"/>
      <c r="L36" s="63"/>
    </row>
    <row r="37" spans="1:12" ht="12.75" customHeight="1">
      <c r="A37" s="133" t="s">
        <v>22</v>
      </c>
      <c r="B37" s="133"/>
      <c r="C37" s="133"/>
      <c r="D37" s="133"/>
      <c r="E37" s="133"/>
      <c r="F37" s="133"/>
      <c r="G37" s="133"/>
      <c r="H37" s="133"/>
      <c r="I37" s="133"/>
      <c r="J37" s="133"/>
      <c r="K37" s="69"/>
      <c r="L37" s="63"/>
    </row>
    <row r="38" spans="1:12" ht="9" customHeight="1">
      <c r="A38" s="50"/>
      <c r="B38" s="50"/>
      <c r="C38" s="50"/>
      <c r="D38" s="50"/>
      <c r="E38" s="3"/>
      <c r="F38" s="3"/>
      <c r="G38" s="50"/>
      <c r="H38" s="50"/>
      <c r="I38" s="50"/>
      <c r="J38" s="50"/>
      <c r="K38" s="69"/>
      <c r="L38" s="63"/>
    </row>
    <row r="39" spans="1:12" s="22" customFormat="1" ht="12.75" customHeight="1">
      <c r="B39" s="23" t="s">
        <v>11</v>
      </c>
      <c r="C39" s="15"/>
      <c r="D39" s="74" t="str">
        <f>J10</f>
        <v>09/10/03.2024 sobota/niedziela</v>
      </c>
      <c r="E39" s="77"/>
      <c r="F39" s="77"/>
      <c r="G39" s="77"/>
      <c r="H39" s="77"/>
      <c r="I39" s="77"/>
      <c r="J39" s="77"/>
      <c r="K39" s="76"/>
      <c r="L39" s="75"/>
    </row>
    <row r="40" spans="1:12" s="22" customFormat="1" ht="12.75" customHeight="1">
      <c r="A40" s="17"/>
      <c r="B40" s="18" t="str">
        <f>D14</f>
        <v>MSPR Siódem-Huras II Legnica</v>
      </c>
      <c r="D40" s="18" t="str">
        <f>B14</f>
        <v>WKS Śląsk Wrocław</v>
      </c>
      <c r="E40" s="71"/>
      <c r="F40" s="79"/>
      <c r="G40" s="78"/>
      <c r="H40" s="77"/>
      <c r="I40" s="77"/>
      <c r="J40" s="77"/>
      <c r="K40" s="76"/>
      <c r="L40" s="75"/>
    </row>
    <row r="41" spans="1:12" s="22" customFormat="1" ht="12.75" customHeight="1">
      <c r="A41" s="17"/>
      <c r="B41" s="18" t="str">
        <f>D15</f>
        <v>MKS Silesia Świebodzice</v>
      </c>
      <c r="D41" s="18" t="str">
        <f>B15</f>
        <v>SPR Oleśnica</v>
      </c>
      <c r="E41" s="71"/>
      <c r="F41" s="79"/>
      <c r="G41" s="78"/>
      <c r="H41" s="77"/>
      <c r="I41" s="77"/>
      <c r="J41" s="77"/>
      <c r="K41" s="76"/>
      <c r="L41" s="75"/>
    </row>
    <row r="42" spans="1:12" s="22" customFormat="1" ht="12.75" customHeight="1">
      <c r="A42" s="17"/>
      <c r="B42" s="18" t="str">
        <f>D16</f>
        <v>ŚKPR II  Świdnica</v>
      </c>
      <c r="D42" s="18" t="str">
        <f>B16</f>
        <v>SPR GOKiS Kąty II Wrocławskie</v>
      </c>
      <c r="E42" s="71"/>
      <c r="F42" s="79"/>
      <c r="G42" s="78"/>
      <c r="H42" s="77"/>
      <c r="I42" s="77"/>
      <c r="J42" s="77"/>
      <c r="K42" s="76"/>
      <c r="L42" s="75"/>
    </row>
    <row r="43" spans="1:12" s="22" customFormat="1" ht="12.75" customHeight="1">
      <c r="A43" s="17"/>
      <c r="B43" s="18" t="str">
        <f>D17</f>
        <v>SMS Zielona Góra</v>
      </c>
      <c r="D43" s="18" t="str">
        <f>B17</f>
        <v>KS VENETIA Ostrów Wlkp.</v>
      </c>
      <c r="E43" s="71"/>
      <c r="F43" s="79"/>
      <c r="G43" s="78"/>
      <c r="H43" s="77"/>
      <c r="I43" s="77"/>
      <c r="J43" s="77"/>
      <c r="K43" s="76"/>
      <c r="L43" s="75"/>
    </row>
    <row r="44" spans="1:12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69"/>
      <c r="L44" s="63"/>
    </row>
    <row r="45" spans="1:12" ht="12.75" customHeight="1">
      <c r="A45" s="55"/>
      <c r="B45" s="23" t="s">
        <v>12</v>
      </c>
      <c r="C45" s="15"/>
      <c r="D45" s="74" t="str">
        <f>J11</f>
        <v>16/17.03.2024 sobota/niedziela</v>
      </c>
      <c r="E45" s="67"/>
      <c r="F45" s="68"/>
      <c r="G45" s="73"/>
      <c r="H45" s="44" t="s">
        <v>15</v>
      </c>
      <c r="I45" s="45" t="s">
        <v>55</v>
      </c>
      <c r="J45" s="66" t="str">
        <f>J14</f>
        <v>13/14.04.2024 sobota/niedziela</v>
      </c>
      <c r="K45" s="48"/>
      <c r="L45" s="63"/>
    </row>
    <row r="46" spans="1:12" ht="12.75" customHeight="1">
      <c r="A46" s="17"/>
      <c r="B46" s="18" t="str">
        <f>D20</f>
        <v>SMS Zielona Góra</v>
      </c>
      <c r="D46" s="18" t="str">
        <f>B20</f>
        <v>MSPR Siódem-Huras II Legnica</v>
      </c>
      <c r="E46" s="71"/>
      <c r="F46" s="65"/>
      <c r="G46" s="64"/>
      <c r="H46" s="18" t="str">
        <f>J20</f>
        <v>MSPR Siódem-Huras II Legnica</v>
      </c>
      <c r="J46" s="18" t="str">
        <f>H20</f>
        <v>SPR GOKiS Kąty II Wrocławskie</v>
      </c>
      <c r="K46" s="48"/>
      <c r="L46" s="63"/>
    </row>
    <row r="47" spans="1:12" ht="12.75" customHeight="1">
      <c r="A47" s="17"/>
      <c r="B47" s="18" t="str">
        <f>D21</f>
        <v>KS VENETIA Ostrów Wlkp.</v>
      </c>
      <c r="D47" s="18" t="str">
        <f>B21</f>
        <v>ŚKPR II  Świdnica</v>
      </c>
      <c r="E47" s="71"/>
      <c r="F47" s="65"/>
      <c r="G47" s="64"/>
      <c r="H47" s="18" t="str">
        <f>J21</f>
        <v>SPR Oleśnica</v>
      </c>
      <c r="J47" s="18" t="str">
        <f>H21</f>
        <v>KS VENETIA Ostrów Wlkp.</v>
      </c>
      <c r="K47" s="48"/>
      <c r="L47" s="63"/>
    </row>
    <row r="48" spans="1:12" ht="12.75" customHeight="1">
      <c r="A48" s="17"/>
      <c r="B48" s="18" t="str">
        <f>D22</f>
        <v>SPR GOKiS Kąty II Wrocławskie</v>
      </c>
      <c r="D48" s="18" t="str">
        <f>B22</f>
        <v>MKS Silesia Świebodzice</v>
      </c>
      <c r="E48" s="71"/>
      <c r="F48" s="65"/>
      <c r="G48" s="64"/>
      <c r="H48" s="18" t="str">
        <f>J22</f>
        <v>WKS Śląsk Wrocław</v>
      </c>
      <c r="J48" s="18" t="str">
        <f>H22</f>
        <v>SMS Zielona Góra</v>
      </c>
      <c r="K48" s="48"/>
      <c r="L48" s="63"/>
    </row>
    <row r="49" spans="1:12" ht="12.75" customHeight="1">
      <c r="A49" s="17"/>
      <c r="B49" s="18" t="str">
        <f>D23</f>
        <v>SPR Oleśnica</v>
      </c>
      <c r="D49" s="18" t="str">
        <f>B23</f>
        <v>WKS Śląsk Wrocław</v>
      </c>
      <c r="E49" s="71"/>
      <c r="F49" s="65"/>
      <c r="G49" s="64"/>
      <c r="H49" s="18" t="str">
        <f>J23</f>
        <v>MKS Silesia Świebodzice</v>
      </c>
      <c r="J49" s="18" t="str">
        <f>H23</f>
        <v>ŚKPR II  Świdnica</v>
      </c>
      <c r="K49" s="48"/>
      <c r="L49" s="63"/>
    </row>
    <row r="50" spans="1:12" ht="9" customHeight="1">
      <c r="A50" s="64"/>
      <c r="B50" s="50"/>
      <c r="C50" s="50"/>
      <c r="D50" s="50"/>
      <c r="E50" s="70"/>
      <c r="F50" s="65"/>
      <c r="G50" s="65"/>
      <c r="H50" s="50"/>
      <c r="I50" s="50"/>
      <c r="J50" s="50"/>
      <c r="K50" s="69"/>
      <c r="L50" s="63"/>
    </row>
    <row r="51" spans="1:12" ht="12.75" customHeight="1">
      <c r="A51" s="72"/>
      <c r="B51" s="44" t="s">
        <v>13</v>
      </c>
      <c r="C51" s="45" t="s">
        <v>55</v>
      </c>
      <c r="D51" s="66" t="str">
        <f>J12</f>
        <v>23/24.03.2024 sobota/niedziela</v>
      </c>
      <c r="E51" s="24"/>
      <c r="F51" s="68"/>
      <c r="G51" s="67"/>
      <c r="H51" s="44" t="s">
        <v>16</v>
      </c>
      <c r="I51" s="45" t="s">
        <v>55</v>
      </c>
      <c r="J51" s="66" t="str">
        <f>J15</f>
        <v>20/21.04.2024 sobota/niedziela</v>
      </c>
      <c r="K51" s="48"/>
      <c r="L51" s="63"/>
    </row>
    <row r="52" spans="1:12" ht="12.75" customHeight="1">
      <c r="A52" s="47"/>
      <c r="B52" s="18" t="str">
        <f>D26</f>
        <v>MSPR Siódem-Huras II Legnica</v>
      </c>
      <c r="D52" s="18" t="str">
        <f>B26</f>
        <v>SPR Oleśnica</v>
      </c>
      <c r="E52" s="71"/>
      <c r="F52" s="65"/>
      <c r="G52" s="64"/>
      <c r="H52" s="18" t="str">
        <f>J26</f>
        <v>MKS Silesia Świebodzice</v>
      </c>
      <c r="J52" s="18" t="str">
        <f>H26</f>
        <v>MSPR Siódem-Huras II Legnica</v>
      </c>
      <c r="K52" s="48"/>
      <c r="L52" s="63"/>
    </row>
    <row r="53" spans="1:12" ht="12.75" customHeight="1">
      <c r="A53" s="47"/>
      <c r="B53" s="18" t="str">
        <f>D27</f>
        <v>WKS Śląsk Wrocław</v>
      </c>
      <c r="D53" s="18" t="str">
        <f>B27</f>
        <v>SPR GOKiS Kąty II Wrocławskie</v>
      </c>
      <c r="E53" s="71"/>
      <c r="F53" s="65"/>
      <c r="G53" s="64"/>
      <c r="H53" s="18" t="str">
        <f>J27</f>
        <v>ŚKPR II  Świdnica</v>
      </c>
      <c r="J53" s="18" t="str">
        <f>H27</f>
        <v>WKS Śląsk Wrocław</v>
      </c>
      <c r="K53" s="48"/>
      <c r="L53" s="63"/>
    </row>
    <row r="54" spans="1:12" ht="12.75" customHeight="1">
      <c r="A54" s="47"/>
      <c r="B54" s="18" t="str">
        <f>D28</f>
        <v>MKS Silesia Świebodzice</v>
      </c>
      <c r="D54" s="18" t="str">
        <f>B28</f>
        <v>KS VENETIA Ostrów Wlkp.</v>
      </c>
      <c r="E54" s="71"/>
      <c r="F54" s="65"/>
      <c r="G54" s="64"/>
      <c r="H54" s="18" t="str">
        <f>J28</f>
        <v>SMS Zielona Góra</v>
      </c>
      <c r="J54" s="18" t="str">
        <f>H28</f>
        <v>SPR Oleśnica</v>
      </c>
      <c r="K54" s="48"/>
      <c r="L54" s="63"/>
    </row>
    <row r="55" spans="1:12" ht="12.75" customHeight="1">
      <c r="A55" s="47"/>
      <c r="B55" s="18" t="str">
        <f>D29</f>
        <v>ŚKPR II  Świdnica</v>
      </c>
      <c r="D55" s="18" t="str">
        <f>B29</f>
        <v>SMS Zielona Góra</v>
      </c>
      <c r="E55" s="71"/>
      <c r="F55" s="65"/>
      <c r="G55" s="64"/>
      <c r="H55" s="18" t="str">
        <f>J29</f>
        <v>KS VENETIA Ostrów Wlkp.</v>
      </c>
      <c r="J55" s="18" t="str">
        <f>H29</f>
        <v>SPR GOKiS Kąty II Wrocławskie</v>
      </c>
      <c r="K55" s="48"/>
      <c r="L55" s="63"/>
    </row>
    <row r="56" spans="1:12" ht="9" customHeight="1">
      <c r="A56" s="64"/>
      <c r="B56" s="50"/>
      <c r="C56" s="50"/>
      <c r="D56" s="50"/>
      <c r="E56" s="70"/>
      <c r="F56" s="65"/>
      <c r="G56" s="65"/>
      <c r="H56" s="50"/>
      <c r="I56" s="50"/>
      <c r="J56" s="50"/>
      <c r="K56" s="69"/>
      <c r="L56" s="63"/>
    </row>
    <row r="57" spans="1:12" ht="12.75" customHeight="1">
      <c r="A57" s="55"/>
      <c r="B57" s="44" t="s">
        <v>14</v>
      </c>
      <c r="C57" s="45" t="s">
        <v>55</v>
      </c>
      <c r="D57" s="66" t="str">
        <f>J13</f>
        <v>06/07.04.2024 sobota/niedziela</v>
      </c>
      <c r="E57" s="52"/>
      <c r="F57" s="68"/>
      <c r="G57" s="67"/>
      <c r="H57" s="44" t="s">
        <v>17</v>
      </c>
      <c r="I57" s="45" t="s">
        <v>55</v>
      </c>
      <c r="J57" s="66" t="str">
        <f>J16</f>
        <v>27/28.04.2024 sobota/niedziela</v>
      </c>
      <c r="K57" s="48"/>
      <c r="L57" s="63"/>
    </row>
    <row r="58" spans="1:12" ht="12.75" customHeight="1">
      <c r="A58" s="64"/>
      <c r="B58" s="18" t="str">
        <f>D32</f>
        <v>ŚKPR II  Świdnica</v>
      </c>
      <c r="D58" s="18" t="str">
        <f>B32</f>
        <v>MSPR Siódem-Huras II Legnica</v>
      </c>
      <c r="E58" s="48"/>
      <c r="F58" s="65"/>
      <c r="G58" s="64"/>
      <c r="H58" s="18" t="str">
        <f>J32</f>
        <v>MSPR Siódem-Huras II Legnica</v>
      </c>
      <c r="J58" s="18" t="str">
        <f>H32</f>
        <v>KS VENETIA Ostrów Wlkp.</v>
      </c>
      <c r="K58" s="48"/>
      <c r="L58" s="63"/>
    </row>
    <row r="59" spans="1:12" ht="12.75" customHeight="1">
      <c r="A59" s="64"/>
      <c r="B59" s="18" t="str">
        <f>D33</f>
        <v>SMS Zielona Góra</v>
      </c>
      <c r="D59" s="18" t="str">
        <f>B33</f>
        <v>MKS Silesia Świebodzice</v>
      </c>
      <c r="E59" s="48"/>
      <c r="F59" s="65"/>
      <c r="G59" s="64"/>
      <c r="H59" s="18" t="str">
        <f>J33</f>
        <v>SPR GOKiS Kąty II Wrocławskie</v>
      </c>
      <c r="J59" s="18" t="str">
        <f>H33</f>
        <v>SMS Zielona Góra</v>
      </c>
      <c r="K59" s="48"/>
      <c r="L59" s="63"/>
    </row>
    <row r="60" spans="1:12" ht="12.75" customHeight="1">
      <c r="A60" s="64"/>
      <c r="B60" s="18" t="str">
        <f>D34</f>
        <v>KS VENETIA Ostrów Wlkp.</v>
      </c>
      <c r="D60" s="18" t="str">
        <f>B34</f>
        <v>WKS Śląsk Wrocław</v>
      </c>
      <c r="E60" s="48"/>
      <c r="F60" s="65"/>
      <c r="G60" s="64"/>
      <c r="H60" s="18" t="str">
        <f>J34</f>
        <v>SPR Oleśnica</v>
      </c>
      <c r="J60" s="18" t="str">
        <f>H34</f>
        <v>ŚKPR II  Świdnica</v>
      </c>
      <c r="K60" s="48"/>
      <c r="L60" s="63"/>
    </row>
    <row r="61" spans="1:12" ht="12.75" customHeight="1">
      <c r="A61" s="64"/>
      <c r="B61" s="18" t="str">
        <f>D35</f>
        <v>SPR GOKiS Kąty II Wrocławskie</v>
      </c>
      <c r="D61" s="18" t="str">
        <f>B35</f>
        <v>SPR Oleśnica</v>
      </c>
      <c r="E61" s="48"/>
      <c r="F61" s="65"/>
      <c r="G61" s="64"/>
      <c r="H61" s="18" t="str">
        <f>J35</f>
        <v>WKS Śląsk Wrocław</v>
      </c>
      <c r="J61" s="18" t="str">
        <f>H35</f>
        <v>MKS Silesia Świebodzice</v>
      </c>
      <c r="K61" s="48"/>
      <c r="L61" s="63"/>
    </row>
    <row r="62" spans="1:12">
      <c r="A62" s="12"/>
    </row>
    <row r="63" spans="1:12">
      <c r="A63" s="12"/>
    </row>
  </sheetData>
  <sheetProtection formatCells="0" formatColumns="0" formatRows="0" insertColumns="0" insertRows="0" insertHyperlinks="0" deleteColumns="0" deleteRows="0" sort="0" autoFilter="0" pivotTables="0"/>
  <mergeCells count="11">
    <mergeCell ref="A37:J37"/>
    <mergeCell ref="A1:J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16385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R30" sqref="R30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92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2" t="s">
        <v>91</v>
      </c>
    </row>
    <row r="4" spans="1:14" ht="15" customHeight="1">
      <c r="A4" s="10">
        <v>1</v>
      </c>
      <c r="B4" s="136" t="s">
        <v>75</v>
      </c>
      <c r="C4" s="136"/>
      <c r="D4" s="136"/>
      <c r="E4" s="11">
        <v>2</v>
      </c>
      <c r="F4" s="50"/>
      <c r="H4" s="44" t="s">
        <v>5</v>
      </c>
      <c r="J4" s="16" t="s">
        <v>90</v>
      </c>
      <c r="L4" s="2">
        <f t="shared" ref="L4:L9" si="0">MATCH(M4,$E$4:$E$9,0)</f>
        <v>4</v>
      </c>
      <c r="M4" s="2">
        <v>1</v>
      </c>
      <c r="N4" s="2" t="str">
        <f t="shared" ref="N4:N9" si="1">INDEX($B$4:$D$9,L4,1)</f>
        <v>MKS Victoria Świebodzice</v>
      </c>
    </row>
    <row r="5" spans="1:14" ht="15" customHeight="1">
      <c r="A5" s="10">
        <v>2</v>
      </c>
      <c r="B5" s="136" t="s">
        <v>33</v>
      </c>
      <c r="C5" s="136"/>
      <c r="D5" s="136"/>
      <c r="E5" s="11">
        <v>4</v>
      </c>
      <c r="F5" s="50"/>
      <c r="G5" s="3"/>
      <c r="H5" s="44" t="s">
        <v>6</v>
      </c>
      <c r="I5" s="3"/>
      <c r="J5" s="16" t="s">
        <v>89</v>
      </c>
      <c r="L5" s="2">
        <f t="shared" si="0"/>
        <v>1</v>
      </c>
      <c r="M5" s="2">
        <v>2</v>
      </c>
      <c r="N5" s="2" t="str">
        <f t="shared" si="1"/>
        <v>MKS Vitamineo Jelenia Góra</v>
      </c>
    </row>
    <row r="6" spans="1:14" ht="15" customHeight="1">
      <c r="A6" s="10">
        <v>3</v>
      </c>
      <c r="B6" s="136" t="s">
        <v>25</v>
      </c>
      <c r="C6" s="136"/>
      <c r="D6" s="136"/>
      <c r="E6" s="11">
        <v>5</v>
      </c>
      <c r="F6" s="50"/>
      <c r="G6" s="3"/>
      <c r="H6" s="44" t="s">
        <v>7</v>
      </c>
      <c r="I6" s="3"/>
      <c r="J6" s="16" t="s">
        <v>88</v>
      </c>
      <c r="L6" s="2">
        <f t="shared" si="0"/>
        <v>5</v>
      </c>
      <c r="M6" s="2">
        <v>3</v>
      </c>
      <c r="N6" s="2" t="str">
        <f t="shared" si="1"/>
        <v>MKS MOS Wrocław</v>
      </c>
    </row>
    <row r="7" spans="1:14" ht="15" customHeight="1">
      <c r="A7" s="10">
        <v>4</v>
      </c>
      <c r="B7" s="136" t="s">
        <v>72</v>
      </c>
      <c r="C7" s="136"/>
      <c r="D7" s="136"/>
      <c r="E7" s="11">
        <v>1</v>
      </c>
      <c r="F7" s="50"/>
      <c r="H7" s="44" t="s">
        <v>8</v>
      </c>
      <c r="J7" s="16" t="s">
        <v>87</v>
      </c>
      <c r="L7" s="2">
        <f t="shared" si="0"/>
        <v>2</v>
      </c>
      <c r="M7" s="2">
        <v>4</v>
      </c>
      <c r="N7" s="2" t="str">
        <f t="shared" si="1"/>
        <v>SMS Zagłębie Lubin</v>
      </c>
    </row>
    <row r="8" spans="1:14" ht="15" customHeight="1">
      <c r="A8" s="10">
        <v>5</v>
      </c>
      <c r="B8" s="136" t="s">
        <v>24</v>
      </c>
      <c r="C8" s="136"/>
      <c r="D8" s="136"/>
      <c r="E8" s="11">
        <v>3</v>
      </c>
      <c r="F8" s="50"/>
      <c r="H8" s="44" t="s">
        <v>9</v>
      </c>
      <c r="J8" s="16" t="s">
        <v>86</v>
      </c>
      <c r="L8" s="2">
        <f t="shared" si="0"/>
        <v>3</v>
      </c>
      <c r="M8" s="2">
        <v>5</v>
      </c>
      <c r="N8" s="2" t="str">
        <f t="shared" si="1"/>
        <v>KPR Gminy Kobierzyce</v>
      </c>
    </row>
    <row r="9" spans="1:14" ht="15" customHeight="1">
      <c r="A9" s="10">
        <v>6</v>
      </c>
      <c r="B9" s="136" t="s">
        <v>85</v>
      </c>
      <c r="C9" s="136"/>
      <c r="D9" s="136"/>
      <c r="E9" s="11">
        <v>6</v>
      </c>
      <c r="F9" s="50"/>
      <c r="H9" s="44" t="s">
        <v>10</v>
      </c>
      <c r="J9" s="16" t="s">
        <v>84</v>
      </c>
      <c r="L9" s="2">
        <f t="shared" si="0"/>
        <v>6</v>
      </c>
      <c r="M9" s="2">
        <v>6</v>
      </c>
      <c r="N9" s="2" t="str">
        <f t="shared" si="1"/>
        <v>pauzuje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83</v>
      </c>
    </row>
    <row r="11" spans="1:14" ht="15" customHeight="1">
      <c r="B11" s="23" t="s">
        <v>4</v>
      </c>
      <c r="C11" s="15"/>
      <c r="D11" s="74" t="str">
        <f>J3</f>
        <v>21.09.2023 czwartek</v>
      </c>
      <c r="E11" s="3"/>
      <c r="F11" s="3"/>
      <c r="H11" s="44" t="s">
        <v>12</v>
      </c>
      <c r="J11" s="16" t="s">
        <v>82</v>
      </c>
    </row>
    <row r="12" spans="1:14" ht="15" customHeight="1">
      <c r="A12" s="17">
        <v>1</v>
      </c>
      <c r="B12" s="18" t="str">
        <f>INDEX($M$4:$N$9,A12,2)</f>
        <v>MKS Victoria Świebodzice</v>
      </c>
      <c r="D12" s="18" t="str">
        <f>INDEX($M$4:$N$9,E12,2)</f>
        <v>pauzuje</v>
      </c>
      <c r="E12" s="71">
        <v>6</v>
      </c>
      <c r="F12" s="50"/>
      <c r="H12" s="44" t="s">
        <v>13</v>
      </c>
      <c r="I12" s="3"/>
      <c r="J12" s="16" t="s">
        <v>81</v>
      </c>
      <c r="L12" s="63"/>
    </row>
    <row r="13" spans="1:14" ht="15" customHeight="1">
      <c r="A13" s="17">
        <v>2</v>
      </c>
      <c r="B13" s="18" t="str">
        <f>INDEX($M$4:$N$9,A13,2)</f>
        <v>MKS Vitamineo Jelenia Góra</v>
      </c>
      <c r="D13" s="18" t="str">
        <f>INDEX($M$4:$N$9,E13,2)</f>
        <v>KPR Gminy Kobierzyce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MKS MOS Wrocław</v>
      </c>
      <c r="D14" s="18" t="str">
        <f>INDEX($M$4:$N$9,E14,2)</f>
        <v>SMS Zagłębie Lubin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28.09.2023 czwartek</v>
      </c>
      <c r="E16" s="91"/>
      <c r="F16" s="50"/>
      <c r="G16" s="55"/>
      <c r="H16" s="23" t="s">
        <v>7</v>
      </c>
      <c r="I16" s="15"/>
      <c r="J16" s="74" t="str">
        <f>J6</f>
        <v>12.10.2023 czwartek</v>
      </c>
      <c r="K16" s="70"/>
      <c r="L16" s="63"/>
    </row>
    <row r="17" spans="1:12" ht="15" customHeight="1">
      <c r="A17" s="17">
        <v>6</v>
      </c>
      <c r="B17" s="18" t="str">
        <f>INDEX($M$4:$N$9,A17,2)</f>
        <v>pauzuje</v>
      </c>
      <c r="D17" s="18" t="str">
        <f>INDEX($M$4:$N$9,E17,2)</f>
        <v>SMS Zagłębie Lubin</v>
      </c>
      <c r="E17" s="71">
        <v>4</v>
      </c>
      <c r="F17" s="50"/>
      <c r="G17" s="17">
        <v>6</v>
      </c>
      <c r="H17" s="18" t="str">
        <f>INDEX($M$4:$N$9,G17,2)</f>
        <v>pauzuje</v>
      </c>
      <c r="J17" s="18" t="str">
        <f>INDEX($M$4:$N$9,K17,2)</f>
        <v>KPR Gminy Kobierzyce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KPR Gminy Kobierzyce</v>
      </c>
      <c r="D18" s="18" t="str">
        <f>INDEX($M$4:$N$9,E18,2)</f>
        <v>MKS MOS Wrocław</v>
      </c>
      <c r="E18" s="71">
        <v>3</v>
      </c>
      <c r="F18" s="50"/>
      <c r="G18" s="17">
        <v>1</v>
      </c>
      <c r="H18" s="18" t="str">
        <f>INDEX($M$4:$N$9,G18,2)</f>
        <v>MKS Victoria Świebodzice</v>
      </c>
      <c r="J18" s="18" t="str">
        <f>INDEX($M$4:$N$9,K18,2)</f>
        <v>SMS Zagłębie Lubin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MKS Victoria Świebodzice</v>
      </c>
      <c r="D19" s="18" t="str">
        <f>INDEX($M$4:$N$9,E19,2)</f>
        <v>MKS Vitamineo Jelenia Góra</v>
      </c>
      <c r="E19" s="71">
        <v>2</v>
      </c>
      <c r="F19" s="50"/>
      <c r="G19" s="17">
        <v>2</v>
      </c>
      <c r="H19" s="18" t="str">
        <f>INDEX($M$4:$N$9,G19,2)</f>
        <v>MKS Vitamineo Jelenia Góra</v>
      </c>
      <c r="J19" s="18" t="str">
        <f>INDEX($M$4:$N$9,K19,2)</f>
        <v>MKS MOS Wrocław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05.10.2023 czwartek</v>
      </c>
      <c r="E21" s="91"/>
      <c r="F21" s="50"/>
      <c r="H21" s="23" t="s">
        <v>8</v>
      </c>
      <c r="I21" s="15"/>
      <c r="J21" s="74" t="str">
        <f>J7</f>
        <v>19.10.2023 czwartek</v>
      </c>
      <c r="L21" s="63"/>
    </row>
    <row r="22" spans="1:12" ht="15" customHeight="1">
      <c r="A22" s="17">
        <v>2</v>
      </c>
      <c r="B22" s="18" t="str">
        <f>INDEX($M$4:$N$9,A22,2)</f>
        <v>MKS Vitamineo Jelenia Góra</v>
      </c>
      <c r="D22" s="18" t="str">
        <f>INDEX($M$4:$N$9,E22,2)</f>
        <v>pauzuje</v>
      </c>
      <c r="E22" s="71">
        <v>6</v>
      </c>
      <c r="F22" s="50"/>
      <c r="G22" s="95">
        <v>3</v>
      </c>
      <c r="H22" s="18" t="str">
        <f>INDEX($M$4:$N$9,G22,2)</f>
        <v>MKS MOS Wrocław</v>
      </c>
      <c r="J22" s="18" t="str">
        <f>INDEX($M$4:$N$9,K22,2)</f>
        <v>pauzuje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MKS MOS Wrocław</v>
      </c>
      <c r="D23" s="18" t="str">
        <f>INDEX($M$4:$N$9,E23,2)</f>
        <v>MKS Victoria Świebodzice</v>
      </c>
      <c r="E23" s="71">
        <v>1</v>
      </c>
      <c r="F23" s="50"/>
      <c r="G23" s="95">
        <v>4</v>
      </c>
      <c r="H23" s="18" t="str">
        <f>INDEX($M$4:$N$9,G23,2)</f>
        <v>SMS Zagłębie Lubin</v>
      </c>
      <c r="J23" s="18" t="str">
        <f>INDEX($M$4:$N$9,K23,2)</f>
        <v>MKS Vitamineo Jelenia Góra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SMS Zagłębie Lubin</v>
      </c>
      <c r="D24" s="18" t="str">
        <f>INDEX($M$4:$N$9,E24,2)</f>
        <v>KPR Gminy Kobierzyce</v>
      </c>
      <c r="E24" s="71">
        <v>5</v>
      </c>
      <c r="F24" s="50"/>
      <c r="G24" s="95">
        <v>5</v>
      </c>
      <c r="H24" s="18" t="str">
        <f>INDEX($M$4:$N$9,G24,2)</f>
        <v>KPR Gminy Kobierzyce</v>
      </c>
      <c r="J24" s="18" t="str">
        <f>INDEX($M$4:$N$9,K24,2)</f>
        <v>MKS Victoria Świebodzice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3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26.10.2023 czwartek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pauzuje</v>
      </c>
      <c r="C31" s="2"/>
      <c r="D31" s="18" t="str">
        <f>B12</f>
        <v>MKS Victoria Świebodzice</v>
      </c>
      <c r="E31" s="48"/>
      <c r="F31" s="79"/>
      <c r="G31" s="78"/>
      <c r="H31" s="80" t="s">
        <v>52</v>
      </c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KPR Gminy Kobierzyce</v>
      </c>
      <c r="C32" s="2"/>
      <c r="D32" s="18" t="str">
        <f>B13</f>
        <v>MKS Vitamineo Jelenia Góra</v>
      </c>
      <c r="E32" s="48"/>
      <c r="F32" s="79"/>
      <c r="G32" s="78"/>
      <c r="H32" s="80" t="s">
        <v>80</v>
      </c>
      <c r="I32" s="77"/>
      <c r="J32" s="80" t="s">
        <v>79</v>
      </c>
      <c r="K32" s="76"/>
      <c r="L32" s="75"/>
    </row>
    <row r="33" spans="1:13" s="22" customFormat="1" ht="15" customHeight="1">
      <c r="A33" s="93"/>
      <c r="B33" s="18" t="str">
        <f>D14</f>
        <v>SMS Zagłębie Lubin</v>
      </c>
      <c r="C33" s="2"/>
      <c r="D33" s="18" t="str">
        <f>B14</f>
        <v>MKS MOS Wrocław</v>
      </c>
      <c r="E33" s="48"/>
      <c r="F33" s="79"/>
      <c r="G33" s="78"/>
      <c r="H33" s="80" t="s">
        <v>78</v>
      </c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09.11.2023 czwartek</v>
      </c>
      <c r="E35" s="69"/>
      <c r="F35" s="68"/>
      <c r="G35" s="55"/>
      <c r="H35" s="23" t="s">
        <v>12</v>
      </c>
      <c r="I35" s="15"/>
      <c r="J35" s="74" t="str">
        <f>J11</f>
        <v>23.11.2023 czwartek</v>
      </c>
      <c r="K35" s="67"/>
      <c r="L35" s="63"/>
      <c r="M35" s="63"/>
    </row>
    <row r="36" spans="1:13" ht="15" customHeight="1">
      <c r="A36" s="93"/>
      <c r="B36" s="18" t="str">
        <f>D17</f>
        <v>SMS Zagłębie Lubin</v>
      </c>
      <c r="D36" s="18" t="str">
        <f>B17</f>
        <v>pauzuje</v>
      </c>
      <c r="E36" s="48"/>
      <c r="F36" s="65"/>
      <c r="G36" s="64"/>
      <c r="H36" s="18" t="str">
        <f>J17</f>
        <v>KPR Gminy Kobierzyce</v>
      </c>
      <c r="J36" s="18" t="str">
        <f>H17</f>
        <v>pauzuje</v>
      </c>
      <c r="K36" s="48"/>
      <c r="L36" s="63"/>
      <c r="M36" s="63"/>
    </row>
    <row r="37" spans="1:13" ht="15" customHeight="1">
      <c r="A37" s="93"/>
      <c r="B37" s="18" t="str">
        <f>D18</f>
        <v>MKS MOS Wrocław</v>
      </c>
      <c r="D37" s="18" t="str">
        <f>B18</f>
        <v>KPR Gminy Kobierzyce</v>
      </c>
      <c r="E37" s="48"/>
      <c r="F37" s="65"/>
      <c r="G37" s="64"/>
      <c r="H37" s="18" t="str">
        <f>J18</f>
        <v>SMS Zagłębie Lubin</v>
      </c>
      <c r="J37" s="18" t="str">
        <f>H18</f>
        <v>MKS Victoria Świebodzice</v>
      </c>
      <c r="K37" s="48"/>
      <c r="L37" s="63"/>
      <c r="M37" s="63"/>
    </row>
    <row r="38" spans="1:13" ht="15" customHeight="1">
      <c r="A38" s="93"/>
      <c r="B38" s="18" t="str">
        <f>D19</f>
        <v>MKS Vitamineo Jelenia Góra</v>
      </c>
      <c r="D38" s="18" t="str">
        <f>B19</f>
        <v>MKS Victoria Świebodzice</v>
      </c>
      <c r="E38" s="48"/>
      <c r="F38" s="65"/>
      <c r="G38" s="64"/>
      <c r="H38" s="18" t="str">
        <f>J19</f>
        <v>MKS MOS Wrocław</v>
      </c>
      <c r="J38" s="18" t="str">
        <f>H19</f>
        <v>MKS Vitamineo Jelenia Góra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16.11.2023 czwartek</v>
      </c>
      <c r="E40" s="69"/>
      <c r="F40" s="68"/>
      <c r="G40" s="12"/>
      <c r="H40" s="44" t="s">
        <v>13</v>
      </c>
      <c r="I40" s="45" t="s">
        <v>55</v>
      </c>
      <c r="J40" s="66" t="str">
        <f>J12</f>
        <v>30.11.2023 czwartek</v>
      </c>
      <c r="K40" s="94"/>
      <c r="L40" s="63"/>
      <c r="M40" s="63"/>
    </row>
    <row r="41" spans="1:13" ht="15" customHeight="1">
      <c r="A41" s="93"/>
      <c r="B41" s="18" t="str">
        <f>D22</f>
        <v>pauzuje</v>
      </c>
      <c r="C41" s="22"/>
      <c r="D41" s="18" t="str">
        <f>B22</f>
        <v>MKS Vitamineo Jelenia Góra</v>
      </c>
      <c r="E41" s="48"/>
      <c r="F41" s="65"/>
      <c r="G41" s="64"/>
      <c r="H41" s="18" t="str">
        <f>J22</f>
        <v>pauzuje</v>
      </c>
      <c r="J41" s="18" t="str">
        <f>H22</f>
        <v>MKS MOS Wrocław</v>
      </c>
      <c r="K41" s="48"/>
      <c r="L41" s="63"/>
      <c r="M41" s="63"/>
    </row>
    <row r="42" spans="1:13" ht="15" customHeight="1">
      <c r="A42" s="93"/>
      <c r="B42" s="18" t="str">
        <f>D23</f>
        <v>MKS Victoria Świebodzice</v>
      </c>
      <c r="C42" s="22"/>
      <c r="D42" s="18" t="str">
        <f>B23</f>
        <v>MKS MOS Wrocław</v>
      </c>
      <c r="E42" s="48"/>
      <c r="F42" s="65"/>
      <c r="G42" s="64"/>
      <c r="H42" s="18" t="str">
        <f>J23</f>
        <v>MKS Vitamineo Jelenia Góra</v>
      </c>
      <c r="J42" s="18" t="str">
        <f>H23</f>
        <v>SMS Zagłębie Lubin</v>
      </c>
      <c r="K42" s="48"/>
      <c r="L42" s="63"/>
      <c r="M42" s="63"/>
    </row>
    <row r="43" spans="1:13" ht="15" customHeight="1">
      <c r="A43" s="93"/>
      <c r="B43" s="18" t="str">
        <f>D24</f>
        <v>KPR Gminy Kobierzyce</v>
      </c>
      <c r="C43" s="22"/>
      <c r="D43" s="18" t="str">
        <f>B24</f>
        <v>SMS Zagłębie Lubin</v>
      </c>
      <c r="E43" s="48"/>
      <c r="F43" s="65"/>
      <c r="G43" s="64"/>
      <c r="H43" s="18" t="str">
        <f>J24</f>
        <v>MKS Victoria Świebodzice</v>
      </c>
      <c r="J43" s="18" t="str">
        <f>H24</f>
        <v>KPR Gminy Kobierzyce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3073" r:id="rId3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zoomScaleSheetLayoutView="100" workbookViewId="0">
      <selection activeCell="Q35" sqref="Q35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77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2" t="s">
        <v>76</v>
      </c>
    </row>
    <row r="4" spans="1:14" ht="12.75" customHeight="1">
      <c r="A4" s="10">
        <v>1</v>
      </c>
      <c r="B4" s="136" t="s">
        <v>75</v>
      </c>
      <c r="C4" s="136"/>
      <c r="D4" s="136"/>
      <c r="E4" s="11">
        <v>3</v>
      </c>
      <c r="F4" s="50"/>
      <c r="H4" s="44" t="s">
        <v>5</v>
      </c>
      <c r="J4" s="16" t="s">
        <v>74</v>
      </c>
      <c r="L4" s="2">
        <f t="shared" ref="L4:L11" si="0">MATCH(M4,$E$4:$E$11,0)</f>
        <v>2</v>
      </c>
      <c r="M4" s="2">
        <v>1</v>
      </c>
      <c r="N4" s="2" t="str">
        <f t="shared" ref="N4:N11" si="1">INDEX($B$4:$D$11,L4,1)</f>
        <v>KPR Gminy Kobierzyce</v>
      </c>
    </row>
    <row r="5" spans="1:14" ht="12.75" customHeight="1">
      <c r="A5" s="10">
        <v>2</v>
      </c>
      <c r="B5" s="136" t="s">
        <v>25</v>
      </c>
      <c r="C5" s="136"/>
      <c r="D5" s="136"/>
      <c r="E5" s="11">
        <v>1</v>
      </c>
      <c r="F5" s="50"/>
      <c r="G5" s="3"/>
      <c r="H5" s="44" t="s">
        <v>6</v>
      </c>
      <c r="I5" s="3"/>
      <c r="J5" s="16" t="s">
        <v>73</v>
      </c>
      <c r="L5" s="2">
        <f t="shared" si="0"/>
        <v>3</v>
      </c>
      <c r="M5" s="2">
        <v>2</v>
      </c>
      <c r="N5" s="2" t="str">
        <f t="shared" si="1"/>
        <v>MKS Victoria Świebodzice</v>
      </c>
    </row>
    <row r="6" spans="1:14" ht="12.75" customHeight="1">
      <c r="A6" s="10">
        <v>3</v>
      </c>
      <c r="B6" s="136" t="s">
        <v>72</v>
      </c>
      <c r="C6" s="136"/>
      <c r="D6" s="136"/>
      <c r="E6" s="11">
        <v>2</v>
      </c>
      <c r="F6" s="50"/>
      <c r="G6" s="3"/>
      <c r="H6" s="44" t="s">
        <v>7</v>
      </c>
      <c r="I6" s="3"/>
      <c r="J6" s="16" t="s">
        <v>71</v>
      </c>
      <c r="L6" s="2">
        <f t="shared" si="0"/>
        <v>1</v>
      </c>
      <c r="M6" s="2">
        <v>3</v>
      </c>
      <c r="N6" s="2" t="str">
        <f t="shared" si="1"/>
        <v>MKS Vitamineo Jelenia Góra</v>
      </c>
    </row>
    <row r="7" spans="1:14" ht="12.75" customHeight="1">
      <c r="A7" s="10">
        <v>4</v>
      </c>
      <c r="B7" s="136" t="s">
        <v>70</v>
      </c>
      <c r="C7" s="136"/>
      <c r="D7" s="136"/>
      <c r="E7" s="11">
        <v>5</v>
      </c>
      <c r="F7" s="50"/>
      <c r="H7" s="44" t="s">
        <v>8</v>
      </c>
      <c r="J7" s="16" t="s">
        <v>69</v>
      </c>
      <c r="L7" s="2">
        <f t="shared" si="0"/>
        <v>5</v>
      </c>
      <c r="M7" s="2">
        <v>4</v>
      </c>
      <c r="N7" s="2" t="str">
        <f t="shared" si="1"/>
        <v>SMS Zagłębie II Lubin</v>
      </c>
    </row>
    <row r="8" spans="1:14" ht="12.75" customHeight="1">
      <c r="A8" s="10">
        <v>5</v>
      </c>
      <c r="B8" s="136" t="s">
        <v>68</v>
      </c>
      <c r="C8" s="136"/>
      <c r="D8" s="136"/>
      <c r="E8" s="11">
        <v>4</v>
      </c>
      <c r="F8" s="50"/>
      <c r="H8" s="44" t="s">
        <v>9</v>
      </c>
      <c r="J8" s="16" t="s">
        <v>67</v>
      </c>
      <c r="L8" s="2">
        <f t="shared" si="0"/>
        <v>4</v>
      </c>
      <c r="M8" s="2">
        <v>5</v>
      </c>
      <c r="N8" s="2" t="str">
        <f t="shared" si="1"/>
        <v>SMS Zagłębie I Lubin</v>
      </c>
    </row>
    <row r="9" spans="1:14" ht="12.75" customHeight="1">
      <c r="A9" s="10">
        <v>6</v>
      </c>
      <c r="B9" s="136" t="s">
        <v>66</v>
      </c>
      <c r="C9" s="136"/>
      <c r="D9" s="136"/>
      <c r="E9" s="11">
        <v>8</v>
      </c>
      <c r="F9" s="50"/>
      <c r="H9" s="44" t="s">
        <v>10</v>
      </c>
      <c r="J9" s="16" t="s">
        <v>65</v>
      </c>
      <c r="L9" s="2">
        <f t="shared" si="0"/>
        <v>8</v>
      </c>
      <c r="M9" s="2">
        <v>6</v>
      </c>
      <c r="N9" s="2" t="str">
        <f t="shared" si="1"/>
        <v>UKS Dziewiątka Legnica</v>
      </c>
    </row>
    <row r="10" spans="1:14" ht="12.75" customHeight="1">
      <c r="A10" s="10">
        <v>7</v>
      </c>
      <c r="B10" s="136" t="s">
        <v>24</v>
      </c>
      <c r="C10" s="136"/>
      <c r="D10" s="136"/>
      <c r="E10" s="11">
        <v>7</v>
      </c>
      <c r="F10" s="50"/>
      <c r="H10" s="44" t="s">
        <v>11</v>
      </c>
      <c r="J10" s="16" t="s">
        <v>64</v>
      </c>
      <c r="L10" s="2">
        <f t="shared" si="0"/>
        <v>7</v>
      </c>
      <c r="M10" s="2">
        <v>7</v>
      </c>
      <c r="N10" s="2" t="str">
        <f t="shared" si="1"/>
        <v>MKS MOS Wrocław</v>
      </c>
    </row>
    <row r="11" spans="1:14" ht="12.75" customHeight="1">
      <c r="A11" s="10">
        <v>8</v>
      </c>
      <c r="B11" s="136" t="s">
        <v>32</v>
      </c>
      <c r="C11" s="136"/>
      <c r="D11" s="136"/>
      <c r="E11" s="11">
        <v>6</v>
      </c>
      <c r="F11" s="50"/>
      <c r="H11" s="44" t="s">
        <v>12</v>
      </c>
      <c r="J11" s="16" t="s">
        <v>63</v>
      </c>
      <c r="L11" s="2">
        <f t="shared" si="0"/>
        <v>6</v>
      </c>
      <c r="M11" s="2">
        <v>8</v>
      </c>
      <c r="N11" s="2" t="str">
        <f t="shared" si="1"/>
        <v>MKS Jedynka Dzierżoniów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 t="s">
        <v>13</v>
      </c>
      <c r="I12" s="3"/>
      <c r="J12" s="16" t="s">
        <v>62</v>
      </c>
    </row>
    <row r="13" spans="1:14" ht="12.75" customHeight="1">
      <c r="B13" s="23" t="s">
        <v>4</v>
      </c>
      <c r="C13" s="15"/>
      <c r="D13" s="74" t="str">
        <f>J3</f>
        <v>08.10.2023 niedziela</v>
      </c>
      <c r="E13" s="3"/>
      <c r="F13" s="3"/>
      <c r="H13" s="44" t="s">
        <v>14</v>
      </c>
      <c r="J13" s="16" t="s">
        <v>61</v>
      </c>
    </row>
    <row r="14" spans="1:14" ht="12.75" customHeight="1">
      <c r="A14" s="17">
        <v>1</v>
      </c>
      <c r="B14" s="18" t="str">
        <f>INDEX($M$4:$N$11,A14,2)</f>
        <v>KPR Gminy Kobierzyce</v>
      </c>
      <c r="D14" s="18" t="str">
        <f>INDEX($M$4:$N$11,E14,2)</f>
        <v>MKS Jedynka Dzierżoniów</v>
      </c>
      <c r="E14" s="71">
        <v>8</v>
      </c>
      <c r="F14" s="50"/>
      <c r="H14" s="44" t="s">
        <v>15</v>
      </c>
      <c r="J14" s="16" t="s">
        <v>60</v>
      </c>
      <c r="L14" s="63"/>
    </row>
    <row r="15" spans="1:14" ht="12.75" customHeight="1">
      <c r="A15" s="17">
        <v>2</v>
      </c>
      <c r="B15" s="18" t="str">
        <f>INDEX($M$4:$N$11,A15,2)</f>
        <v>MKS Victoria Świebodzice</v>
      </c>
      <c r="D15" s="18" t="str">
        <f>INDEX($M$4:$N$11,E15,2)</f>
        <v>MKS MOS Wrocław</v>
      </c>
      <c r="E15" s="71">
        <v>7</v>
      </c>
      <c r="F15" s="50"/>
      <c r="H15" s="44" t="s">
        <v>16</v>
      </c>
      <c r="J15" s="16" t="s">
        <v>59</v>
      </c>
      <c r="L15" s="63"/>
    </row>
    <row r="16" spans="1:14" ht="12.75" customHeight="1">
      <c r="A16" s="17">
        <v>3</v>
      </c>
      <c r="B16" s="18" t="str">
        <f>INDEX($M$4:$N$11,A16,2)</f>
        <v>MKS Vitamineo Jelenia Góra</v>
      </c>
      <c r="D16" s="18" t="str">
        <f>INDEX($M$4:$N$11,E16,2)</f>
        <v>UKS Dziewiątka Legnica</v>
      </c>
      <c r="E16" s="71">
        <v>6</v>
      </c>
      <c r="F16" s="50"/>
      <c r="H16" s="44" t="s">
        <v>17</v>
      </c>
      <c r="J16" s="16" t="s">
        <v>58</v>
      </c>
      <c r="L16" s="63"/>
    </row>
    <row r="17" spans="1:12" ht="12.75" customHeight="1">
      <c r="A17" s="17">
        <v>4</v>
      </c>
      <c r="B17" s="18" t="str">
        <f>INDEX($M$4:$N$11,A17,2)</f>
        <v>SMS Zagłębie II Lubin</v>
      </c>
      <c r="D17" s="18" t="str">
        <f>INDEX($M$4:$N$11,E17,2)</f>
        <v>SMS Zagłębie I Lubin</v>
      </c>
      <c r="E17" s="71">
        <v>5</v>
      </c>
      <c r="F17" s="50"/>
      <c r="L17" s="63"/>
    </row>
    <row r="18" spans="1:12" ht="12.75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55"/>
      <c r="B19" s="23" t="s">
        <v>5</v>
      </c>
      <c r="C19" s="15"/>
      <c r="D19" s="74" t="str">
        <f>J4</f>
        <v>15.10.2023 niedziela</v>
      </c>
      <c r="E19" s="91"/>
      <c r="F19" s="50"/>
      <c r="H19" s="23" t="s">
        <v>8</v>
      </c>
      <c r="I19" s="15"/>
      <c r="J19" s="74" t="str">
        <f>J7</f>
        <v>05.11.2023 niedziela</v>
      </c>
      <c r="L19" s="63"/>
    </row>
    <row r="20" spans="1:12" ht="12.75" customHeight="1">
      <c r="A20" s="17">
        <v>8</v>
      </c>
      <c r="B20" s="21" t="str">
        <f>INDEX($M$4:$N$11,A20,2)</f>
        <v>MKS Jedynka Dzierżoniów</v>
      </c>
      <c r="C20" s="22"/>
      <c r="D20" s="21" t="str">
        <f>INDEX($M$4:$N$11,E20,2)</f>
        <v>SMS Zagłębie I Lubin</v>
      </c>
      <c r="E20" s="83">
        <v>5</v>
      </c>
      <c r="F20" s="82"/>
      <c r="G20" s="90">
        <v>3</v>
      </c>
      <c r="H20" s="21" t="str">
        <f>INDEX($M$4:$N$11,G20,2)</f>
        <v>MKS Vitamineo Jelenia Góra</v>
      </c>
      <c r="I20" s="22"/>
      <c r="J20" s="21" t="str">
        <f>INDEX($M$4:$N$11,K20,2)</f>
        <v>MKS Jedynka Dzierżoniów</v>
      </c>
      <c r="K20" s="71">
        <v>8</v>
      </c>
      <c r="L20" s="63"/>
    </row>
    <row r="21" spans="1:12" ht="12.75" customHeight="1">
      <c r="A21" s="17">
        <v>6</v>
      </c>
      <c r="B21" s="21" t="str">
        <f>INDEX($M$4:$N$11,A21,2)</f>
        <v>UKS Dziewiątka Legnica</v>
      </c>
      <c r="C21" s="22"/>
      <c r="D21" s="21" t="str">
        <f>INDEX($M$4:$N$11,E21,2)</f>
        <v>SMS Zagłębie II Lubin</v>
      </c>
      <c r="E21" s="83">
        <v>4</v>
      </c>
      <c r="F21" s="82"/>
      <c r="G21" s="90">
        <v>4</v>
      </c>
      <c r="H21" s="21" t="str">
        <f>INDEX($M$4:$N$11,G21,2)</f>
        <v>SMS Zagłębie II Lubin</v>
      </c>
      <c r="I21" s="22"/>
      <c r="J21" s="21" t="str">
        <f>INDEX($M$4:$N$11,K21,2)</f>
        <v>MKS Victoria Świebodzice</v>
      </c>
      <c r="K21" s="71">
        <v>2</v>
      </c>
      <c r="L21" s="63"/>
    </row>
    <row r="22" spans="1:12" ht="12.75" customHeight="1">
      <c r="A22" s="17">
        <v>7</v>
      </c>
      <c r="B22" s="21" t="str">
        <f>INDEX($M$4:$N$11,A22,2)</f>
        <v>MKS MOS Wrocław</v>
      </c>
      <c r="C22" s="22"/>
      <c r="D22" s="21" t="str">
        <f>INDEX($M$4:$N$11,E22,2)</f>
        <v>MKS Vitamineo Jelenia Góra</v>
      </c>
      <c r="E22" s="83">
        <v>3</v>
      </c>
      <c r="F22" s="82"/>
      <c r="G22" s="90">
        <v>5</v>
      </c>
      <c r="H22" s="21" t="str">
        <f>INDEX($M$4:$N$11,G22,2)</f>
        <v>SMS Zagłębie I Lubin</v>
      </c>
      <c r="I22" s="22"/>
      <c r="J22" s="21" t="str">
        <f>INDEX($M$4:$N$11,K22,2)</f>
        <v>KPR Gminy Kobierzyce</v>
      </c>
      <c r="K22" s="71">
        <v>1</v>
      </c>
      <c r="L22" s="63"/>
    </row>
    <row r="23" spans="1:12" ht="12.75" customHeight="1">
      <c r="A23" s="17">
        <v>1</v>
      </c>
      <c r="B23" s="21" t="str">
        <f>INDEX($M$4:$N$11,A23,2)</f>
        <v>KPR Gminy Kobierzyce</v>
      </c>
      <c r="C23" s="22"/>
      <c r="D23" s="21" t="str">
        <f>INDEX($M$4:$N$11,E23,2)</f>
        <v>MKS Victoria Świebodzice</v>
      </c>
      <c r="E23" s="83">
        <v>2</v>
      </c>
      <c r="F23" s="82"/>
      <c r="G23" s="90">
        <v>6</v>
      </c>
      <c r="H23" s="21" t="str">
        <f>INDEX($M$4:$N$11,G23,2)</f>
        <v>UKS Dziewiątka Legnica</v>
      </c>
      <c r="I23" s="22"/>
      <c r="J23" s="21" t="str">
        <f>INDEX($M$4:$N$11,K23,2)</f>
        <v>MKS MOS Wrocław</v>
      </c>
      <c r="K23" s="71">
        <v>7</v>
      </c>
      <c r="L23" s="63"/>
    </row>
    <row r="24" spans="1:12" ht="9" customHeight="1">
      <c r="A24" s="64"/>
      <c r="B24" s="82"/>
      <c r="C24" s="82"/>
      <c r="D24" s="82"/>
      <c r="E24" s="89"/>
      <c r="F24" s="82"/>
      <c r="G24" s="88"/>
      <c r="H24" s="82"/>
      <c r="I24" s="82"/>
      <c r="J24" s="82"/>
      <c r="K24" s="69"/>
      <c r="L24" s="63"/>
    </row>
    <row r="25" spans="1:12" ht="12.75" customHeight="1">
      <c r="A25" s="55"/>
      <c r="B25" s="25" t="s">
        <v>6</v>
      </c>
      <c r="C25" s="85"/>
      <c r="D25" s="84" t="str">
        <f>J5</f>
        <v>22.10.2023 niedziela</v>
      </c>
      <c r="E25" s="89"/>
      <c r="F25" s="82"/>
      <c r="G25" s="86"/>
      <c r="H25" s="25" t="s">
        <v>9</v>
      </c>
      <c r="I25" s="85"/>
      <c r="J25" s="84" t="str">
        <f>J8</f>
        <v>19.11.2023 niedziela</v>
      </c>
      <c r="K25" s="69"/>
      <c r="L25" s="63"/>
    </row>
    <row r="26" spans="1:12" ht="12.75" customHeight="1">
      <c r="A26" s="17">
        <v>2</v>
      </c>
      <c r="B26" s="21" t="str">
        <f>INDEX($M$4:$N$11,A26,2)</f>
        <v>MKS Victoria Świebodzice</v>
      </c>
      <c r="C26" s="22"/>
      <c r="D26" s="21" t="str">
        <f>INDEX($M$4:$N$11,E26,2)</f>
        <v>MKS Jedynka Dzierżoniów</v>
      </c>
      <c r="E26" s="83">
        <v>8</v>
      </c>
      <c r="F26" s="82"/>
      <c r="G26" s="81">
        <v>8</v>
      </c>
      <c r="H26" s="21" t="str">
        <f>INDEX($M$4:$N$11,G26,2)</f>
        <v>MKS Jedynka Dzierżoniów</v>
      </c>
      <c r="I26" s="22"/>
      <c r="J26" s="21" t="str">
        <f>INDEX($M$4:$N$11,K26,2)</f>
        <v>MKS MOS Wrocław</v>
      </c>
      <c r="K26" s="71">
        <v>7</v>
      </c>
      <c r="L26" s="63"/>
    </row>
    <row r="27" spans="1:12" ht="12.75" customHeight="1">
      <c r="A27" s="17">
        <v>3</v>
      </c>
      <c r="B27" s="21" t="str">
        <f>INDEX($M$4:$N$11,A27,2)</f>
        <v>MKS Vitamineo Jelenia Góra</v>
      </c>
      <c r="C27" s="22"/>
      <c r="D27" s="21" t="str">
        <f>INDEX($M$4:$N$11,E27,2)</f>
        <v>KPR Gminy Kobierzyce</v>
      </c>
      <c r="E27" s="83">
        <v>1</v>
      </c>
      <c r="F27" s="82"/>
      <c r="G27" s="81">
        <v>1</v>
      </c>
      <c r="H27" s="21" t="str">
        <f>INDEX($M$4:$N$11,G27,2)</f>
        <v>KPR Gminy Kobierzyce</v>
      </c>
      <c r="I27" s="22"/>
      <c r="J27" s="21" t="str">
        <f>INDEX($M$4:$N$11,K27,2)</f>
        <v>UKS Dziewiątka Legnica</v>
      </c>
      <c r="K27" s="71">
        <v>6</v>
      </c>
      <c r="L27" s="63"/>
    </row>
    <row r="28" spans="1:12" ht="12.75" customHeight="1">
      <c r="A28" s="17">
        <v>4</v>
      </c>
      <c r="B28" s="21" t="str">
        <f>INDEX($M$4:$N$11,A28,2)</f>
        <v>SMS Zagłębie II Lubin</v>
      </c>
      <c r="C28" s="22"/>
      <c r="D28" s="21" t="str">
        <f>INDEX($M$4:$N$11,E28,2)</f>
        <v>MKS MOS Wrocław</v>
      </c>
      <c r="E28" s="83">
        <v>7</v>
      </c>
      <c r="F28" s="82"/>
      <c r="G28" s="81">
        <v>2</v>
      </c>
      <c r="H28" s="21" t="str">
        <f>INDEX($M$4:$N$11,G28,2)</f>
        <v>MKS Victoria Świebodzice</v>
      </c>
      <c r="I28" s="22"/>
      <c r="J28" s="21" t="str">
        <f>INDEX($M$4:$N$11,K28,2)</f>
        <v>SMS Zagłębie I Lubin</v>
      </c>
      <c r="K28" s="71">
        <v>5</v>
      </c>
      <c r="L28" s="63"/>
    </row>
    <row r="29" spans="1:12" ht="12.75" customHeight="1">
      <c r="A29" s="17">
        <v>5</v>
      </c>
      <c r="B29" s="21" t="str">
        <f>INDEX($M$4:$N$11,A29,2)</f>
        <v>SMS Zagłębie I Lubin</v>
      </c>
      <c r="C29" s="22"/>
      <c r="D29" s="21" t="str">
        <f>INDEX($M$4:$N$11,E29,2)</f>
        <v>UKS Dziewiątka Legnica</v>
      </c>
      <c r="E29" s="83">
        <v>6</v>
      </c>
      <c r="F29" s="82"/>
      <c r="G29" s="81">
        <v>3</v>
      </c>
      <c r="H29" s="21" t="str">
        <f>INDEX($M$4:$N$11,G29,2)</f>
        <v>MKS Vitamineo Jelenia Góra</v>
      </c>
      <c r="I29" s="22"/>
      <c r="J29" s="21" t="str">
        <f>INDEX($M$4:$N$11,K29,2)</f>
        <v>SMS Zagłębie II Lubin</v>
      </c>
      <c r="K29" s="71">
        <v>4</v>
      </c>
      <c r="L29" s="63"/>
    </row>
    <row r="30" spans="1:12" ht="9" customHeight="1">
      <c r="A30" s="64"/>
      <c r="B30" s="82"/>
      <c r="C30" s="82"/>
      <c r="D30" s="82"/>
      <c r="E30" s="87"/>
      <c r="F30" s="82"/>
      <c r="G30" s="88"/>
      <c r="H30" s="82"/>
      <c r="I30" s="82"/>
      <c r="J30" s="82"/>
      <c r="K30" s="69"/>
      <c r="L30" s="63"/>
    </row>
    <row r="31" spans="1:12" ht="12.75" customHeight="1">
      <c r="A31" s="55"/>
      <c r="B31" s="25" t="s">
        <v>7</v>
      </c>
      <c r="C31" s="85"/>
      <c r="D31" s="84" t="str">
        <f>J6</f>
        <v>29.10.2023 niedziela</v>
      </c>
      <c r="E31" s="87"/>
      <c r="F31" s="82"/>
      <c r="G31" s="86"/>
      <c r="H31" s="25" t="s">
        <v>10</v>
      </c>
      <c r="I31" s="85"/>
      <c r="J31" s="84" t="str">
        <f>J9</f>
        <v>26.11.2023 niedziela</v>
      </c>
      <c r="K31" s="69"/>
      <c r="L31" s="63"/>
    </row>
    <row r="32" spans="1:12" ht="12.75" customHeight="1">
      <c r="A32" s="17">
        <v>8</v>
      </c>
      <c r="B32" s="21" t="str">
        <f>INDEX($M$4:$N$11,A32,2)</f>
        <v>MKS Jedynka Dzierżoniów</v>
      </c>
      <c r="C32" s="22"/>
      <c r="D32" s="21" t="str">
        <f>INDEX($M$4:$N$11,E32,2)</f>
        <v>UKS Dziewiątka Legnica</v>
      </c>
      <c r="E32" s="83">
        <v>6</v>
      </c>
      <c r="F32" s="82"/>
      <c r="G32" s="81">
        <v>4</v>
      </c>
      <c r="H32" s="21" t="str">
        <f>INDEX($M$4:$N$11,G32,2)</f>
        <v>SMS Zagłębie II Lubin</v>
      </c>
      <c r="I32" s="22"/>
      <c r="J32" s="21" t="str">
        <f>INDEX($M$4:$N$11,K32,2)</f>
        <v>MKS Jedynka Dzierżoniów</v>
      </c>
      <c r="K32" s="71">
        <v>8</v>
      </c>
      <c r="L32" s="63"/>
    </row>
    <row r="33" spans="1:12" ht="12.75" customHeight="1">
      <c r="A33" s="17">
        <v>7</v>
      </c>
      <c r="B33" s="21" t="str">
        <f>INDEX($M$4:$N$11,A33,2)</f>
        <v>MKS MOS Wrocław</v>
      </c>
      <c r="C33" s="22"/>
      <c r="D33" s="21" t="str">
        <f>INDEX($M$4:$N$11,E33,2)</f>
        <v>SMS Zagłębie I Lubin</v>
      </c>
      <c r="E33" s="83">
        <v>5</v>
      </c>
      <c r="F33" s="82"/>
      <c r="G33" s="81">
        <v>5</v>
      </c>
      <c r="H33" s="21" t="str">
        <f>INDEX($M$4:$N$11,G33,2)</f>
        <v>SMS Zagłębie I Lubin</v>
      </c>
      <c r="I33" s="22"/>
      <c r="J33" s="21" t="str">
        <f>INDEX($M$4:$N$11,K33,2)</f>
        <v>MKS Vitamineo Jelenia Góra</v>
      </c>
      <c r="K33" s="71">
        <v>3</v>
      </c>
      <c r="L33" s="63"/>
    </row>
    <row r="34" spans="1:12" ht="12.75" customHeight="1">
      <c r="A34" s="17">
        <v>1</v>
      </c>
      <c r="B34" s="21" t="str">
        <f>INDEX($M$4:$N$11,A34,2)</f>
        <v>KPR Gminy Kobierzyce</v>
      </c>
      <c r="C34" s="22"/>
      <c r="D34" s="21" t="str">
        <f>INDEX($M$4:$N$11,E34,2)</f>
        <v>SMS Zagłębie II Lubin</v>
      </c>
      <c r="E34" s="83">
        <v>4</v>
      </c>
      <c r="F34" s="82"/>
      <c r="G34" s="81">
        <v>6</v>
      </c>
      <c r="H34" s="21" t="str">
        <f>INDEX($M$4:$N$11,G34,2)</f>
        <v>UKS Dziewiątka Legnica</v>
      </c>
      <c r="I34" s="22"/>
      <c r="J34" s="21" t="str">
        <f>INDEX($M$4:$N$11,K34,2)</f>
        <v>MKS Victoria Świebodzice</v>
      </c>
      <c r="K34" s="71">
        <v>2</v>
      </c>
      <c r="L34" s="63"/>
    </row>
    <row r="35" spans="1:12" ht="12.75" customHeight="1">
      <c r="A35" s="17">
        <v>2</v>
      </c>
      <c r="B35" s="21" t="str">
        <f>INDEX($M$4:$N$11,A35,2)</f>
        <v>MKS Victoria Świebodzice</v>
      </c>
      <c r="C35" s="22"/>
      <c r="D35" s="21" t="str">
        <f>INDEX($M$4:$N$11,E35,2)</f>
        <v>MKS Vitamineo Jelenia Góra</v>
      </c>
      <c r="E35" s="83">
        <v>3</v>
      </c>
      <c r="F35" s="82"/>
      <c r="G35" s="81">
        <v>7</v>
      </c>
      <c r="H35" s="21" t="str">
        <f>INDEX($M$4:$N$11,G35,2)</f>
        <v>MKS MOS Wrocław</v>
      </c>
      <c r="I35" s="22"/>
      <c r="J35" s="21" t="str">
        <f>INDEX($M$4:$N$11,K35,2)</f>
        <v>KPR Gminy Kobierzyce</v>
      </c>
      <c r="K35" s="71">
        <v>1</v>
      </c>
      <c r="L35" s="63"/>
    </row>
    <row r="36" spans="1:12" ht="9" customHeight="1">
      <c r="A36" s="50"/>
      <c r="B36" s="50"/>
      <c r="C36" s="50"/>
      <c r="D36" s="50"/>
      <c r="E36" s="3"/>
      <c r="F36" s="3"/>
      <c r="G36" s="50"/>
      <c r="H36" s="50"/>
      <c r="I36" s="50"/>
      <c r="J36" s="50"/>
      <c r="K36" s="69"/>
      <c r="L36" s="63"/>
    </row>
    <row r="37" spans="1:12" ht="12.75" customHeight="1">
      <c r="A37" s="133" t="s">
        <v>22</v>
      </c>
      <c r="B37" s="133"/>
      <c r="C37" s="133"/>
      <c r="D37" s="133"/>
      <c r="E37" s="133"/>
      <c r="F37" s="133"/>
      <c r="G37" s="133"/>
      <c r="H37" s="133"/>
      <c r="I37" s="133"/>
      <c r="J37" s="133"/>
      <c r="K37" s="69"/>
      <c r="L37" s="63"/>
    </row>
    <row r="38" spans="1:12" ht="9" customHeight="1">
      <c r="A38" s="50"/>
      <c r="B38" s="50"/>
      <c r="C38" s="50"/>
      <c r="D38" s="50"/>
      <c r="E38" s="3"/>
      <c r="F38" s="3"/>
      <c r="G38" s="50"/>
      <c r="H38" s="50"/>
      <c r="I38" s="50"/>
      <c r="J38" s="50"/>
      <c r="K38" s="69"/>
      <c r="L38" s="63"/>
    </row>
    <row r="39" spans="1:12" s="22" customFormat="1" ht="12.75" customHeight="1">
      <c r="B39" s="23" t="s">
        <v>11</v>
      </c>
      <c r="C39" s="15"/>
      <c r="D39" s="74" t="str">
        <f>J10</f>
        <v>03.12.2023 niedziela</v>
      </c>
      <c r="E39" s="77"/>
      <c r="F39" s="77"/>
      <c r="G39" s="77"/>
      <c r="H39" s="77"/>
      <c r="I39" s="77"/>
      <c r="J39" s="77"/>
      <c r="K39" s="76"/>
      <c r="L39" s="75"/>
    </row>
    <row r="40" spans="1:12" s="22" customFormat="1" ht="12.75" customHeight="1">
      <c r="A40" s="17"/>
      <c r="B40" s="18" t="str">
        <f>D14</f>
        <v>MKS Jedynka Dzierżoniów</v>
      </c>
      <c r="D40" s="18" t="str">
        <f>B14</f>
        <v>KPR Gminy Kobierzyce</v>
      </c>
      <c r="E40" s="71"/>
      <c r="F40" s="79"/>
      <c r="G40" s="78"/>
      <c r="H40" s="80" t="s">
        <v>52</v>
      </c>
      <c r="I40" s="77"/>
      <c r="J40" s="77"/>
      <c r="K40" s="76"/>
      <c r="L40" s="75"/>
    </row>
    <row r="41" spans="1:12" s="22" customFormat="1" ht="12.75" customHeight="1">
      <c r="A41" s="17"/>
      <c r="B41" s="18" t="str">
        <f>D15</f>
        <v>MKS MOS Wrocław</v>
      </c>
      <c r="D41" s="18" t="str">
        <f>B15</f>
        <v>MKS Victoria Świebodzice</v>
      </c>
      <c r="E41" s="71"/>
      <c r="F41" s="79"/>
      <c r="G41" s="78"/>
      <c r="H41" s="80" t="s">
        <v>57</v>
      </c>
      <c r="I41" s="77"/>
      <c r="J41" s="77"/>
      <c r="K41" s="76"/>
      <c r="L41" s="75"/>
    </row>
    <row r="42" spans="1:12" s="22" customFormat="1" ht="12.75" customHeight="1">
      <c r="A42" s="17"/>
      <c r="B42" s="18" t="str">
        <f>D16</f>
        <v>UKS Dziewiątka Legnica</v>
      </c>
      <c r="D42" s="18" t="str">
        <f>B16</f>
        <v>MKS Vitamineo Jelenia Góra</v>
      </c>
      <c r="E42" s="71"/>
      <c r="F42" s="79"/>
      <c r="G42" s="78"/>
      <c r="H42" s="80" t="s">
        <v>56</v>
      </c>
      <c r="I42" s="77"/>
      <c r="J42" s="77"/>
      <c r="K42" s="76"/>
      <c r="L42" s="75"/>
    </row>
    <row r="43" spans="1:12" s="22" customFormat="1" ht="12.75" customHeight="1">
      <c r="A43" s="17"/>
      <c r="B43" s="18" t="str">
        <f>D17</f>
        <v>SMS Zagłębie I Lubin</v>
      </c>
      <c r="D43" s="18" t="str">
        <f>B17</f>
        <v>SMS Zagłębie II Lubin</v>
      </c>
      <c r="E43" s="71"/>
      <c r="F43" s="79"/>
      <c r="G43" s="78"/>
      <c r="H43" s="77"/>
      <c r="I43" s="77"/>
      <c r="J43" s="77"/>
      <c r="K43" s="76"/>
      <c r="L43" s="75"/>
    </row>
    <row r="44" spans="1:12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69"/>
      <c r="L44" s="63"/>
    </row>
    <row r="45" spans="1:12" ht="12.75" customHeight="1">
      <c r="A45" s="55"/>
      <c r="B45" s="23" t="s">
        <v>12</v>
      </c>
      <c r="C45" s="15"/>
      <c r="D45" s="74" t="str">
        <f>J11</f>
        <v>10.12.2023 niedziela</v>
      </c>
      <c r="E45" s="67"/>
      <c r="F45" s="68"/>
      <c r="G45" s="73"/>
      <c r="H45" s="44" t="s">
        <v>15</v>
      </c>
      <c r="I45" s="45" t="s">
        <v>55</v>
      </c>
      <c r="J45" s="66" t="str">
        <f>J14</f>
        <v>11.02.2024 niedziela</v>
      </c>
      <c r="K45" s="48"/>
      <c r="L45" s="63"/>
    </row>
    <row r="46" spans="1:12" ht="12.75" customHeight="1">
      <c r="A46" s="17"/>
      <c r="B46" s="18" t="str">
        <f>D20</f>
        <v>SMS Zagłębie I Lubin</v>
      </c>
      <c r="D46" s="18" t="str">
        <f>B20</f>
        <v>MKS Jedynka Dzierżoniów</v>
      </c>
      <c r="E46" s="71"/>
      <c r="F46" s="65"/>
      <c r="G46" s="64"/>
      <c r="H46" s="18" t="str">
        <f>J20</f>
        <v>MKS Jedynka Dzierżoniów</v>
      </c>
      <c r="J46" s="18" t="str">
        <f>H20</f>
        <v>MKS Vitamineo Jelenia Góra</v>
      </c>
      <c r="K46" s="48"/>
      <c r="L46" s="63"/>
    </row>
    <row r="47" spans="1:12" ht="12.75" customHeight="1">
      <c r="A47" s="17"/>
      <c r="B47" s="18" t="str">
        <f>D21</f>
        <v>SMS Zagłębie II Lubin</v>
      </c>
      <c r="D47" s="18" t="str">
        <f>B21</f>
        <v>UKS Dziewiątka Legnica</v>
      </c>
      <c r="E47" s="71"/>
      <c r="F47" s="65"/>
      <c r="G47" s="64"/>
      <c r="H47" s="18" t="str">
        <f>J21</f>
        <v>MKS Victoria Świebodzice</v>
      </c>
      <c r="J47" s="18" t="str">
        <f>H21</f>
        <v>SMS Zagłębie II Lubin</v>
      </c>
      <c r="K47" s="48"/>
      <c r="L47" s="63"/>
    </row>
    <row r="48" spans="1:12" ht="12.75" customHeight="1">
      <c r="A48" s="17"/>
      <c r="B48" s="18" t="str">
        <f>D22</f>
        <v>MKS Vitamineo Jelenia Góra</v>
      </c>
      <c r="D48" s="18" t="str">
        <f>B22</f>
        <v>MKS MOS Wrocław</v>
      </c>
      <c r="E48" s="71"/>
      <c r="F48" s="65"/>
      <c r="G48" s="64"/>
      <c r="H48" s="18" t="str">
        <f>J22</f>
        <v>KPR Gminy Kobierzyce</v>
      </c>
      <c r="J48" s="18" t="str">
        <f>H22</f>
        <v>SMS Zagłębie I Lubin</v>
      </c>
      <c r="K48" s="48"/>
      <c r="L48" s="63"/>
    </row>
    <row r="49" spans="1:12" ht="12.75" customHeight="1">
      <c r="A49" s="17"/>
      <c r="B49" s="18" t="str">
        <f>D23</f>
        <v>MKS Victoria Świebodzice</v>
      </c>
      <c r="D49" s="18" t="str">
        <f>B23</f>
        <v>KPR Gminy Kobierzyce</v>
      </c>
      <c r="E49" s="71"/>
      <c r="F49" s="65"/>
      <c r="G49" s="64"/>
      <c r="H49" s="18" t="str">
        <f>J23</f>
        <v>MKS MOS Wrocław</v>
      </c>
      <c r="J49" s="18" t="str">
        <f>H23</f>
        <v>UKS Dziewiątka Legnica</v>
      </c>
      <c r="K49" s="48"/>
      <c r="L49" s="63"/>
    </row>
    <row r="50" spans="1:12" ht="9" customHeight="1">
      <c r="A50" s="64"/>
      <c r="B50" s="50"/>
      <c r="C50" s="50"/>
      <c r="D50" s="50"/>
      <c r="E50" s="70"/>
      <c r="F50" s="65"/>
      <c r="G50" s="65"/>
      <c r="H50" s="50"/>
      <c r="I50" s="50"/>
      <c r="J50" s="50"/>
      <c r="K50" s="69"/>
      <c r="L50" s="63"/>
    </row>
    <row r="51" spans="1:12" ht="12.75" customHeight="1">
      <c r="A51" s="72"/>
      <c r="B51" s="44" t="s">
        <v>13</v>
      </c>
      <c r="C51" s="45" t="s">
        <v>55</v>
      </c>
      <c r="D51" s="66" t="str">
        <f>J12</f>
        <v>17.12.2023 niedziela</v>
      </c>
      <c r="E51" s="24"/>
      <c r="F51" s="68"/>
      <c r="G51" s="67"/>
      <c r="H51" s="44" t="s">
        <v>16</v>
      </c>
      <c r="I51" s="45" t="s">
        <v>55</v>
      </c>
      <c r="J51" s="66" t="str">
        <f>J15</f>
        <v>18.02.2024 niedziela</v>
      </c>
      <c r="K51" s="48"/>
      <c r="L51" s="63"/>
    </row>
    <row r="52" spans="1:12" ht="12.75" customHeight="1">
      <c r="A52" s="47"/>
      <c r="B52" s="18" t="str">
        <f>D26</f>
        <v>MKS Jedynka Dzierżoniów</v>
      </c>
      <c r="D52" s="18" t="str">
        <f>B26</f>
        <v>MKS Victoria Świebodzice</v>
      </c>
      <c r="E52" s="71"/>
      <c r="F52" s="65"/>
      <c r="G52" s="64"/>
      <c r="H52" s="18" t="str">
        <f>J26</f>
        <v>MKS MOS Wrocław</v>
      </c>
      <c r="J52" s="18" t="str">
        <f>H26</f>
        <v>MKS Jedynka Dzierżoniów</v>
      </c>
      <c r="K52" s="48"/>
      <c r="L52" s="63"/>
    </row>
    <row r="53" spans="1:12" ht="12.75" customHeight="1">
      <c r="A53" s="47"/>
      <c r="B53" s="18" t="str">
        <f>D27</f>
        <v>KPR Gminy Kobierzyce</v>
      </c>
      <c r="D53" s="18" t="str">
        <f>B27</f>
        <v>MKS Vitamineo Jelenia Góra</v>
      </c>
      <c r="E53" s="71"/>
      <c r="F53" s="65"/>
      <c r="G53" s="64"/>
      <c r="H53" s="18" t="str">
        <f>J27</f>
        <v>UKS Dziewiątka Legnica</v>
      </c>
      <c r="J53" s="18" t="str">
        <f>H27</f>
        <v>KPR Gminy Kobierzyce</v>
      </c>
      <c r="K53" s="48"/>
      <c r="L53" s="63"/>
    </row>
    <row r="54" spans="1:12" ht="12.75" customHeight="1">
      <c r="A54" s="47"/>
      <c r="B54" s="18" t="str">
        <f>D28</f>
        <v>MKS MOS Wrocław</v>
      </c>
      <c r="D54" s="18" t="str">
        <f>B28</f>
        <v>SMS Zagłębie II Lubin</v>
      </c>
      <c r="E54" s="71"/>
      <c r="F54" s="65"/>
      <c r="G54" s="64"/>
      <c r="H54" s="18" t="str">
        <f>J28</f>
        <v>SMS Zagłębie I Lubin</v>
      </c>
      <c r="J54" s="18" t="str">
        <f>H28</f>
        <v>MKS Victoria Świebodzice</v>
      </c>
      <c r="K54" s="48"/>
      <c r="L54" s="63"/>
    </row>
    <row r="55" spans="1:12" ht="12.75" customHeight="1">
      <c r="A55" s="47"/>
      <c r="B55" s="18" t="str">
        <f>D29</f>
        <v>UKS Dziewiątka Legnica</v>
      </c>
      <c r="D55" s="18" t="str">
        <f>B29</f>
        <v>SMS Zagłębie I Lubin</v>
      </c>
      <c r="E55" s="71"/>
      <c r="F55" s="65"/>
      <c r="G55" s="64"/>
      <c r="H55" s="18" t="str">
        <f>J29</f>
        <v>SMS Zagłębie II Lubin</v>
      </c>
      <c r="J55" s="18" t="str">
        <f>H29</f>
        <v>MKS Vitamineo Jelenia Góra</v>
      </c>
      <c r="K55" s="48"/>
      <c r="L55" s="63"/>
    </row>
    <row r="56" spans="1:12" ht="9" customHeight="1">
      <c r="A56" s="64"/>
      <c r="B56" s="50"/>
      <c r="C56" s="50"/>
      <c r="D56" s="50"/>
      <c r="E56" s="70"/>
      <c r="F56" s="65"/>
      <c r="G56" s="65"/>
      <c r="H56" s="50"/>
      <c r="I56" s="50"/>
      <c r="J56" s="50"/>
      <c r="K56" s="69"/>
      <c r="L56" s="63"/>
    </row>
    <row r="57" spans="1:12" ht="12.75" customHeight="1">
      <c r="A57" s="55"/>
      <c r="B57" s="44" t="s">
        <v>14</v>
      </c>
      <c r="C57" s="45" t="s">
        <v>55</v>
      </c>
      <c r="D57" s="66" t="str">
        <f>J13</f>
        <v>04.02.2024 niedziela</v>
      </c>
      <c r="E57" s="52"/>
      <c r="F57" s="68"/>
      <c r="G57" s="67"/>
      <c r="H57" s="44" t="s">
        <v>17</v>
      </c>
      <c r="I57" s="45" t="s">
        <v>55</v>
      </c>
      <c r="J57" s="66" t="str">
        <f>J16</f>
        <v>25.02.2024 niedziela</v>
      </c>
      <c r="K57" s="48"/>
      <c r="L57" s="63"/>
    </row>
    <row r="58" spans="1:12" ht="12.75" customHeight="1">
      <c r="A58" s="64"/>
      <c r="B58" s="18" t="str">
        <f>D32</f>
        <v>UKS Dziewiątka Legnica</v>
      </c>
      <c r="D58" s="18" t="str">
        <f>B32</f>
        <v>MKS Jedynka Dzierżoniów</v>
      </c>
      <c r="E58" s="48"/>
      <c r="F58" s="65"/>
      <c r="G58" s="64"/>
      <c r="H58" s="18" t="str">
        <f>J32</f>
        <v>MKS Jedynka Dzierżoniów</v>
      </c>
      <c r="J58" s="18" t="str">
        <f>H32</f>
        <v>SMS Zagłębie II Lubin</v>
      </c>
      <c r="K58" s="48"/>
      <c r="L58" s="63"/>
    </row>
    <row r="59" spans="1:12" ht="12.75" customHeight="1">
      <c r="A59" s="64"/>
      <c r="B59" s="18" t="str">
        <f>D33</f>
        <v>SMS Zagłębie I Lubin</v>
      </c>
      <c r="D59" s="18" t="str">
        <f>B33</f>
        <v>MKS MOS Wrocław</v>
      </c>
      <c r="E59" s="48"/>
      <c r="F59" s="65"/>
      <c r="G59" s="64"/>
      <c r="H59" s="18" t="str">
        <f>J33</f>
        <v>MKS Vitamineo Jelenia Góra</v>
      </c>
      <c r="J59" s="18" t="str">
        <f>H33</f>
        <v>SMS Zagłębie I Lubin</v>
      </c>
      <c r="K59" s="48"/>
      <c r="L59" s="63"/>
    </row>
    <row r="60" spans="1:12" ht="12.75" customHeight="1">
      <c r="A60" s="64"/>
      <c r="B60" s="18" t="str">
        <f>D34</f>
        <v>SMS Zagłębie II Lubin</v>
      </c>
      <c r="D60" s="18" t="str">
        <f>B34</f>
        <v>KPR Gminy Kobierzyce</v>
      </c>
      <c r="E60" s="48"/>
      <c r="F60" s="65"/>
      <c r="G60" s="64"/>
      <c r="H60" s="18" t="str">
        <f>J34</f>
        <v>MKS Victoria Świebodzice</v>
      </c>
      <c r="J60" s="18" t="str">
        <f>H34</f>
        <v>UKS Dziewiątka Legnica</v>
      </c>
      <c r="K60" s="48"/>
      <c r="L60" s="63"/>
    </row>
    <row r="61" spans="1:12" ht="12.75" customHeight="1">
      <c r="A61" s="64"/>
      <c r="B61" s="18" t="str">
        <f>D35</f>
        <v>MKS Vitamineo Jelenia Góra</v>
      </c>
      <c r="D61" s="18" t="str">
        <f>B35</f>
        <v>MKS Victoria Świebodzice</v>
      </c>
      <c r="E61" s="48"/>
      <c r="F61" s="65"/>
      <c r="G61" s="64"/>
      <c r="H61" s="18" t="str">
        <f>J35</f>
        <v>KPR Gminy Kobierzyce</v>
      </c>
      <c r="J61" s="18" t="str">
        <f>H35</f>
        <v>MKS MOS Wrocław</v>
      </c>
      <c r="K61" s="48"/>
      <c r="L61" s="63"/>
    </row>
    <row r="62" spans="1:12">
      <c r="A62" s="12"/>
    </row>
    <row r="63" spans="1:12">
      <c r="A63" s="12"/>
    </row>
  </sheetData>
  <sheetProtection formatCells="0" formatColumns="0" formatRows="0" insertColumns="0" insertRows="0" insertHyperlinks="0" deleteColumns="0" deleteRows="0" sort="0" autoFilter="0" pivotTables="0"/>
  <mergeCells count="11">
    <mergeCell ref="A1:J1"/>
    <mergeCell ref="B3:D3"/>
    <mergeCell ref="B4:D4"/>
    <mergeCell ref="B5:D5"/>
    <mergeCell ref="B6:D6"/>
    <mergeCell ref="B9:D9"/>
    <mergeCell ref="B10:D10"/>
    <mergeCell ref="B11:D11"/>
    <mergeCell ref="A37:J37"/>
    <mergeCell ref="B7:D7"/>
    <mergeCell ref="B8:D8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2049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topLeftCell="A40" zoomScaleSheetLayoutView="100" workbookViewId="0">
      <selection activeCell="D86" sqref="D86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7" t="s">
        <v>23</v>
      </c>
      <c r="B1" s="137"/>
      <c r="C1" s="137"/>
      <c r="D1" s="137"/>
      <c r="E1" s="137"/>
      <c r="F1" s="137"/>
      <c r="G1" s="137"/>
      <c r="H1" s="137"/>
      <c r="I1" s="137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5" t="s">
        <v>1</v>
      </c>
      <c r="C3" s="135"/>
      <c r="D3" s="135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6" t="s">
        <v>24</v>
      </c>
      <c r="C4" s="136"/>
      <c r="D4" s="136"/>
      <c r="E4" s="11">
        <v>6</v>
      </c>
      <c r="I4" s="3"/>
      <c r="N4" s="2">
        <f t="shared" ref="N4:N13" si="0">MATCH(O4,$E$4:$E$13,0)</f>
        <v>9</v>
      </c>
      <c r="O4" s="2">
        <v>1</v>
      </c>
      <c r="P4" s="2" t="str">
        <f t="shared" ref="P4:P13" si="1">INDEX($B$4:$D$13,N4,1)</f>
        <v>SPR GOKiS Kąty Wrocławskie</v>
      </c>
      <c r="Q4" s="8" t="s">
        <v>4</v>
      </c>
      <c r="R4" s="59" t="s">
        <v>34</v>
      </c>
    </row>
    <row r="5" spans="1:18" ht="15" customHeight="1">
      <c r="A5" s="10">
        <v>2</v>
      </c>
      <c r="B5" s="136" t="s">
        <v>25</v>
      </c>
      <c r="C5" s="136"/>
      <c r="D5" s="136"/>
      <c r="E5" s="11">
        <v>3</v>
      </c>
      <c r="F5" s="8"/>
      <c r="G5" s="3"/>
      <c r="H5" s="3"/>
      <c r="I5" s="3"/>
      <c r="N5" s="2">
        <f t="shared" si="0"/>
        <v>6</v>
      </c>
      <c r="O5" s="2">
        <v>2</v>
      </c>
      <c r="P5" s="2" t="str">
        <f t="shared" si="1"/>
        <v>UKS Jedynka II Dzierżoniów</v>
      </c>
      <c r="Q5" s="8" t="s">
        <v>5</v>
      </c>
      <c r="R5" s="13" t="s">
        <v>35</v>
      </c>
    </row>
    <row r="6" spans="1:18" ht="15" customHeight="1">
      <c r="A6" s="10">
        <v>3</v>
      </c>
      <c r="B6" s="136" t="s">
        <v>33</v>
      </c>
      <c r="C6" s="136"/>
      <c r="D6" s="136"/>
      <c r="E6" s="11">
        <v>7</v>
      </c>
      <c r="F6" s="8"/>
      <c r="G6" s="3"/>
      <c r="H6" s="3"/>
      <c r="I6" s="3"/>
      <c r="N6" s="2">
        <f t="shared" si="0"/>
        <v>2</v>
      </c>
      <c r="O6" s="2">
        <v>3</v>
      </c>
      <c r="P6" s="2" t="str">
        <f t="shared" si="1"/>
        <v>KPR Gminy Kobierzyce</v>
      </c>
      <c r="Q6" s="8" t="s">
        <v>6</v>
      </c>
      <c r="R6" s="13" t="s">
        <v>36</v>
      </c>
    </row>
    <row r="7" spans="1:18" ht="15" customHeight="1">
      <c r="A7" s="10">
        <v>4</v>
      </c>
      <c r="B7" s="136" t="s">
        <v>26</v>
      </c>
      <c r="C7" s="136"/>
      <c r="D7" s="136"/>
      <c r="E7" s="11">
        <v>8</v>
      </c>
      <c r="F7" s="8"/>
      <c r="N7" s="2">
        <f t="shared" si="0"/>
        <v>8</v>
      </c>
      <c r="O7" s="2">
        <v>4</v>
      </c>
      <c r="P7" s="2" t="str">
        <f t="shared" si="1"/>
        <v>UKS Dziewiątka Legnica</v>
      </c>
      <c r="Q7" s="8" t="s">
        <v>7</v>
      </c>
      <c r="R7" s="60" t="s">
        <v>37</v>
      </c>
    </row>
    <row r="8" spans="1:18" ht="15" customHeight="1">
      <c r="A8" s="10">
        <v>5</v>
      </c>
      <c r="B8" s="136" t="s">
        <v>27</v>
      </c>
      <c r="C8" s="136"/>
      <c r="D8" s="136"/>
      <c r="E8" s="11">
        <v>9</v>
      </c>
      <c r="F8" s="2"/>
      <c r="G8" s="14" t="s">
        <v>8</v>
      </c>
      <c r="H8" s="15"/>
      <c r="I8" s="16" t="str">
        <f>R8</f>
        <v>04.11.2023 sobota</v>
      </c>
      <c r="N8" s="2">
        <f t="shared" si="0"/>
        <v>7</v>
      </c>
      <c r="O8" s="2">
        <v>5</v>
      </c>
      <c r="P8" s="2" t="str">
        <f t="shared" si="1"/>
        <v>UKS Chrobry Żórawina</v>
      </c>
      <c r="Q8" s="8" t="s">
        <v>8</v>
      </c>
      <c r="R8" s="13" t="s">
        <v>38</v>
      </c>
    </row>
    <row r="9" spans="1:18" ht="15" customHeight="1">
      <c r="A9" s="10">
        <v>6</v>
      </c>
      <c r="B9" s="136" t="s">
        <v>28</v>
      </c>
      <c r="C9" s="136"/>
      <c r="D9" s="136"/>
      <c r="E9" s="11">
        <v>2</v>
      </c>
      <c r="F9" s="17">
        <v>3</v>
      </c>
      <c r="G9" s="18" t="str">
        <f>INDEX($O$4:$P$13,F9,2)</f>
        <v>KPR Gminy Kobierzyce</v>
      </c>
      <c r="I9" s="18" t="str">
        <f>INDEX($O$4:$P$13,J9,2)</f>
        <v>SPR Polkowice</v>
      </c>
      <c r="J9" s="19">
        <v>10</v>
      </c>
      <c r="N9" s="2">
        <f t="shared" si="0"/>
        <v>1</v>
      </c>
      <c r="O9" s="2">
        <v>6</v>
      </c>
      <c r="P9" s="2" t="str">
        <f t="shared" si="1"/>
        <v>MKS MOS Wrocław</v>
      </c>
      <c r="Q9" s="8" t="s">
        <v>9</v>
      </c>
      <c r="R9" s="60" t="s">
        <v>39</v>
      </c>
    </row>
    <row r="10" spans="1:18" ht="15" customHeight="1">
      <c r="A10" s="10">
        <v>7</v>
      </c>
      <c r="B10" s="136" t="s">
        <v>29</v>
      </c>
      <c r="C10" s="136"/>
      <c r="D10" s="136"/>
      <c r="E10" s="11">
        <v>5</v>
      </c>
      <c r="F10" s="17">
        <v>4</v>
      </c>
      <c r="G10" s="18" t="str">
        <f>INDEX($O$4:$P$13,F10,2)</f>
        <v>UKS Dziewiątka Legnica</v>
      </c>
      <c r="I10" s="18" t="str">
        <f>INDEX($O$4:$P$13,J10,2)</f>
        <v>UKS Jedynka II Dzierżoniów</v>
      </c>
      <c r="J10" s="19">
        <v>2</v>
      </c>
      <c r="N10" s="2">
        <f t="shared" si="0"/>
        <v>3</v>
      </c>
      <c r="O10" s="2">
        <v>7</v>
      </c>
      <c r="P10" s="2" t="str">
        <f t="shared" si="1"/>
        <v>SMS Zagłębie Lubin</v>
      </c>
      <c r="Q10" s="8" t="s">
        <v>10</v>
      </c>
      <c r="R10" s="13" t="s">
        <v>40</v>
      </c>
    </row>
    <row r="11" spans="1:18" ht="15" customHeight="1">
      <c r="A11" s="10">
        <v>8</v>
      </c>
      <c r="B11" s="136" t="s">
        <v>32</v>
      </c>
      <c r="C11" s="136"/>
      <c r="D11" s="136"/>
      <c r="E11" s="11">
        <v>4</v>
      </c>
      <c r="F11" s="17">
        <v>5</v>
      </c>
      <c r="G11" s="18" t="str">
        <f>INDEX($O$4:$P$13,F11,2)</f>
        <v>UKS Chrobry Żórawina</v>
      </c>
      <c r="I11" s="18" t="str">
        <f>INDEX($O$4:$P$13,J11,2)</f>
        <v>SPR GOKiS Kąty Wrocławskie</v>
      </c>
      <c r="J11" s="19">
        <v>1</v>
      </c>
      <c r="N11" s="2">
        <f t="shared" si="0"/>
        <v>4</v>
      </c>
      <c r="O11" s="2">
        <v>8</v>
      </c>
      <c r="P11" s="2" t="str">
        <f t="shared" si="1"/>
        <v>UKS Jedynka Ziębice</v>
      </c>
      <c r="Q11" s="8" t="s">
        <v>11</v>
      </c>
      <c r="R11" s="13" t="s">
        <v>41</v>
      </c>
    </row>
    <row r="12" spans="1:18" ht="15" customHeight="1">
      <c r="A12" s="10">
        <v>9</v>
      </c>
      <c r="B12" s="136" t="s">
        <v>31</v>
      </c>
      <c r="C12" s="136"/>
      <c r="D12" s="136"/>
      <c r="E12" s="20">
        <v>1</v>
      </c>
      <c r="F12" s="17">
        <v>6</v>
      </c>
      <c r="G12" s="18" t="str">
        <f>INDEX($O$4:$P$13,F12,2)</f>
        <v>MKS MOS Wrocław</v>
      </c>
      <c r="I12" s="18" t="str">
        <f>INDEX($O$4:$P$13,J12,2)</f>
        <v>UKS Jedynka I Dzierżoniów</v>
      </c>
      <c r="J12" s="19">
        <v>9</v>
      </c>
      <c r="N12" s="2">
        <f t="shared" si="0"/>
        <v>5</v>
      </c>
      <c r="O12" s="2">
        <v>9</v>
      </c>
      <c r="P12" s="2" t="str">
        <f t="shared" si="1"/>
        <v>UKS Jedynka I Dzierżoniów</v>
      </c>
      <c r="Q12" s="8" t="s">
        <v>12</v>
      </c>
      <c r="R12" s="13" t="s">
        <v>42</v>
      </c>
    </row>
    <row r="13" spans="1:18" ht="15" customHeight="1">
      <c r="A13" s="10">
        <v>10</v>
      </c>
      <c r="B13" s="136" t="s">
        <v>30</v>
      </c>
      <c r="C13" s="136"/>
      <c r="D13" s="136"/>
      <c r="E13" s="11">
        <v>10</v>
      </c>
      <c r="F13" s="17">
        <v>7</v>
      </c>
      <c r="G13" s="21" t="str">
        <f>INDEX($O$4:$P$13,F13,2)</f>
        <v>SMS Zagłębie Lubin</v>
      </c>
      <c r="H13" s="22"/>
      <c r="I13" s="21" t="str">
        <f>INDEX($O$4:$P$13,J13,2)</f>
        <v>UKS Jedynka Ziębice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SPR Polkowice</v>
      </c>
      <c r="Q13" s="8" t="s">
        <v>13</v>
      </c>
      <c r="R13" s="13" t="s">
        <v>43</v>
      </c>
    </row>
    <row r="14" spans="1:18" ht="9" customHeight="1">
      <c r="G14" s="22"/>
      <c r="H14" s="22"/>
      <c r="I14" s="22"/>
      <c r="Q14" s="8" t="s">
        <v>14</v>
      </c>
      <c r="R14" s="13" t="s">
        <v>44</v>
      </c>
    </row>
    <row r="15" spans="1:18" ht="15" customHeight="1">
      <c r="B15" s="23" t="s">
        <v>4</v>
      </c>
      <c r="C15" s="15"/>
      <c r="D15" s="16" t="str">
        <f>R4</f>
        <v>07.10.2023 sobota</v>
      </c>
      <c r="E15" s="3"/>
      <c r="F15" s="24"/>
      <c r="G15" s="25" t="s">
        <v>9</v>
      </c>
      <c r="H15" s="22"/>
      <c r="I15" s="126" t="str">
        <f>R9</f>
        <v>15.11.2023 środa</v>
      </c>
      <c r="Q15" s="8" t="s">
        <v>15</v>
      </c>
      <c r="R15" s="13" t="s">
        <v>45</v>
      </c>
    </row>
    <row r="16" spans="1:18" ht="15" customHeight="1">
      <c r="A16" s="27">
        <v>1</v>
      </c>
      <c r="B16" s="18" t="str">
        <f>INDEX($O$4:$P$13,A16,2)</f>
        <v>SPR GOKiS Kąty Wrocławskie</v>
      </c>
      <c r="D16" s="18" t="str">
        <f>INDEX($O$4:$P$13,E16,2)</f>
        <v>SPR Polkowice</v>
      </c>
      <c r="E16" s="28">
        <v>10</v>
      </c>
      <c r="F16" s="17">
        <v>10</v>
      </c>
      <c r="G16" s="21" t="str">
        <f>INDEX($O$4:$P$13,F16,2)</f>
        <v>SPR Polkowice</v>
      </c>
      <c r="H16" s="22"/>
      <c r="I16" s="21" t="str">
        <f>INDEX($O$4:$P$13,J16,2)</f>
        <v>UKS Jedynka Ziębice</v>
      </c>
      <c r="J16" s="19">
        <v>8</v>
      </c>
      <c r="Q16" s="8" t="s">
        <v>16</v>
      </c>
      <c r="R16" s="13" t="s">
        <v>46</v>
      </c>
    </row>
    <row r="17" spans="1:18" ht="15" customHeight="1">
      <c r="A17" s="27">
        <v>2</v>
      </c>
      <c r="B17" s="18" t="str">
        <f>INDEX($O$4:$P$13,A17,2)</f>
        <v>UKS Jedynka II Dzierżoniów</v>
      </c>
      <c r="D17" s="18" t="str">
        <f>INDEX($O$4:$P$13,E17,2)</f>
        <v>UKS Jedynka I Dzierżoniów</v>
      </c>
      <c r="E17" s="28">
        <v>9</v>
      </c>
      <c r="F17" s="17">
        <v>9</v>
      </c>
      <c r="G17" s="21" t="str">
        <f>INDEX($O$4:$P$13,F17,2)</f>
        <v>UKS Jedynka I Dzierżoniów</v>
      </c>
      <c r="H17" s="22"/>
      <c r="I17" s="21" t="str">
        <f>INDEX($O$4:$P$13,J17,2)</f>
        <v>SMS Zagłębie Lubin</v>
      </c>
      <c r="J17" s="19">
        <v>7</v>
      </c>
      <c r="Q17" s="8" t="s">
        <v>17</v>
      </c>
      <c r="R17" s="60" t="s">
        <v>49</v>
      </c>
    </row>
    <row r="18" spans="1:18" ht="15" customHeight="1">
      <c r="A18" s="27">
        <v>3</v>
      </c>
      <c r="B18" s="18" t="str">
        <f>INDEX($O$4:$P$13,A18,2)</f>
        <v>KPR Gminy Kobierzyce</v>
      </c>
      <c r="D18" s="18" t="str">
        <f>INDEX($O$4:$P$13,E18,2)</f>
        <v>UKS Jedynka Ziębice</v>
      </c>
      <c r="E18" s="28">
        <v>8</v>
      </c>
      <c r="F18" s="17">
        <v>1</v>
      </c>
      <c r="G18" s="21" t="str">
        <f>INDEX($O$4:$P$13,F18,2)</f>
        <v>SPR GOKiS Kąty Wrocławskie</v>
      </c>
      <c r="H18" s="22"/>
      <c r="I18" s="21" t="str">
        <f>INDEX($O$4:$P$13,J18,2)</f>
        <v>MKS MOS Wrocław</v>
      </c>
      <c r="J18" s="19">
        <v>6</v>
      </c>
      <c r="Q18" s="8" t="s">
        <v>18</v>
      </c>
      <c r="R18" s="13" t="s">
        <v>47</v>
      </c>
    </row>
    <row r="19" spans="1:18" ht="15" customHeight="1">
      <c r="A19" s="27">
        <v>4</v>
      </c>
      <c r="B19" s="18" t="str">
        <f>INDEX($O$4:$P$13,A19,2)</f>
        <v>UKS Dziewiątka Legnica</v>
      </c>
      <c r="D19" s="18" t="str">
        <f>INDEX($O$4:$P$13,E19,2)</f>
        <v>SMS Zagłębie Lubin</v>
      </c>
      <c r="E19" s="28">
        <v>7</v>
      </c>
      <c r="F19" s="17">
        <v>2</v>
      </c>
      <c r="G19" s="21" t="str">
        <f>INDEX($O$4:$P$13,F19,2)</f>
        <v>UKS Jedynka II Dzierżoniów</v>
      </c>
      <c r="H19" s="22"/>
      <c r="I19" s="21" t="str">
        <f>INDEX($O$4:$P$13,J19,2)</f>
        <v>UKS Chrobry Żórawina</v>
      </c>
      <c r="J19" s="19">
        <v>5</v>
      </c>
      <c r="Q19" s="8" t="s">
        <v>19</v>
      </c>
      <c r="R19" s="13" t="s">
        <v>48</v>
      </c>
    </row>
    <row r="20" spans="1:18" ht="15" customHeight="1">
      <c r="A20" s="27">
        <v>5</v>
      </c>
      <c r="B20" s="18" t="str">
        <f>INDEX($O$4:$P$13,A20,2)</f>
        <v>UKS Chrobry Żórawina</v>
      </c>
      <c r="D20" s="18" t="str">
        <f>INDEX($O$4:$P$13,E20,2)</f>
        <v>MKS MOS Wrocław</v>
      </c>
      <c r="E20" s="28">
        <v>6</v>
      </c>
      <c r="F20" s="17">
        <v>3</v>
      </c>
      <c r="G20" s="21" t="str">
        <f>INDEX($O$4:$P$13,F20,2)</f>
        <v>KPR Gminy Kobierzyce</v>
      </c>
      <c r="H20" s="22"/>
      <c r="I20" s="21" t="str">
        <f>INDEX($O$4:$P$13,J20,2)</f>
        <v>UKS Dziewiątka Legnica</v>
      </c>
      <c r="J20" s="19">
        <v>4</v>
      </c>
      <c r="Q20" s="8" t="s">
        <v>20</v>
      </c>
      <c r="R20" s="13" t="s">
        <v>50</v>
      </c>
    </row>
    <row r="21" spans="1:18" ht="9" customHeight="1">
      <c r="G21" s="22"/>
      <c r="H21" s="22"/>
      <c r="I21" s="22"/>
      <c r="Q21" s="8" t="s">
        <v>21</v>
      </c>
      <c r="R21" s="13" t="s">
        <v>51</v>
      </c>
    </row>
    <row r="22" spans="1:18" ht="15" customHeight="1">
      <c r="A22" s="24"/>
      <c r="B22" s="23" t="s">
        <v>5</v>
      </c>
      <c r="D22" s="16" t="str">
        <f>R5</f>
        <v>14.10.2023 sobota</v>
      </c>
      <c r="E22" s="29"/>
      <c r="F22" s="24"/>
      <c r="G22" s="25" t="s">
        <v>10</v>
      </c>
      <c r="H22" s="22"/>
      <c r="I22" s="26" t="str">
        <f>R10</f>
        <v>25.11.2023 sobota</v>
      </c>
    </row>
    <row r="23" spans="1:18" ht="15" customHeight="1">
      <c r="A23" s="27">
        <v>10</v>
      </c>
      <c r="B23" s="21" t="str">
        <f>INDEX($O$4:$P$13,A23,2)</f>
        <v>SPR Polkowice</v>
      </c>
      <c r="C23" s="22"/>
      <c r="D23" s="21" t="str">
        <f>INDEX($O$4:$P$13,E23,2)</f>
        <v>MKS MOS Wrocław</v>
      </c>
      <c r="E23" s="28">
        <v>6</v>
      </c>
      <c r="F23" s="17">
        <v>4</v>
      </c>
      <c r="G23" s="21" t="str">
        <f>INDEX($O$4:$P$13,F23,2)</f>
        <v>UKS Dziewiątka Legnica</v>
      </c>
      <c r="H23" s="22"/>
      <c r="I23" s="21" t="str">
        <f>INDEX($O$4:$P$13,J23,2)</f>
        <v>SPR Polkowice</v>
      </c>
      <c r="J23" s="19">
        <v>10</v>
      </c>
    </row>
    <row r="24" spans="1:18" ht="15" customHeight="1">
      <c r="A24" s="27">
        <v>7</v>
      </c>
      <c r="B24" s="21" t="str">
        <f>INDEX($O$4:$P$13,A24,2)</f>
        <v>SMS Zagłębie Lubin</v>
      </c>
      <c r="C24" s="22"/>
      <c r="D24" s="21" t="str">
        <f>INDEX($O$4:$P$13,E24,2)</f>
        <v>UKS Chrobry Żórawina</v>
      </c>
      <c r="E24" s="28">
        <v>5</v>
      </c>
      <c r="F24" s="17">
        <v>5</v>
      </c>
      <c r="G24" s="21" t="str">
        <f>INDEX($O$4:$P$13,F24,2)</f>
        <v>UKS Chrobry Żórawina</v>
      </c>
      <c r="H24" s="22"/>
      <c r="I24" s="21" t="str">
        <f>INDEX($O$4:$P$13,J24,2)</f>
        <v>KPR Gminy Kobierzyce</v>
      </c>
      <c r="J24" s="19">
        <v>3</v>
      </c>
    </row>
    <row r="25" spans="1:18" ht="15" customHeight="1">
      <c r="A25" s="27">
        <v>8</v>
      </c>
      <c r="B25" s="21" t="str">
        <f>INDEX($O$4:$P$13,A25,2)</f>
        <v>UKS Jedynka Ziębice</v>
      </c>
      <c r="C25" s="22"/>
      <c r="D25" s="21" t="str">
        <f>INDEX($O$4:$P$13,E25,2)</f>
        <v>UKS Dziewiątka Legnica</v>
      </c>
      <c r="E25" s="28">
        <v>4</v>
      </c>
      <c r="F25" s="17">
        <v>6</v>
      </c>
      <c r="G25" s="21" t="str">
        <f>INDEX($O$4:$P$13,F25,2)</f>
        <v>MKS MOS Wrocław</v>
      </c>
      <c r="H25" s="22"/>
      <c r="I25" s="21" t="str">
        <f>INDEX($O$4:$P$13,J25,2)</f>
        <v>UKS Jedynka II Dzierżoniów</v>
      </c>
      <c r="J25" s="19">
        <v>2</v>
      </c>
    </row>
    <row r="26" spans="1:18" ht="15" customHeight="1">
      <c r="A26" s="27">
        <v>9</v>
      </c>
      <c r="B26" s="21" t="str">
        <f>INDEX($O$4:$P$13,A26,2)</f>
        <v>UKS Jedynka I Dzierżoniów</v>
      </c>
      <c r="C26" s="22"/>
      <c r="D26" s="21" t="str">
        <f>INDEX($O$4:$P$13,E26,2)</f>
        <v>KPR Gminy Kobierzyce</v>
      </c>
      <c r="E26" s="28">
        <v>3</v>
      </c>
      <c r="F26" s="17">
        <v>7</v>
      </c>
      <c r="G26" s="21" t="str">
        <f>INDEX($O$4:$P$13,F26,2)</f>
        <v>SMS Zagłębie Lubin</v>
      </c>
      <c r="H26" s="22"/>
      <c r="I26" s="21" t="str">
        <f>INDEX($O$4:$P$13,J26,2)</f>
        <v>SPR GOKiS Kąty Wrocławskie</v>
      </c>
      <c r="J26" s="19">
        <v>1</v>
      </c>
    </row>
    <row r="27" spans="1:18" ht="15" customHeight="1">
      <c r="A27" s="27">
        <v>1</v>
      </c>
      <c r="B27" s="21" t="str">
        <f>INDEX($O$4:$P$13,A27,2)</f>
        <v>SPR GOKiS Kąty Wrocławskie</v>
      </c>
      <c r="C27" s="22"/>
      <c r="D27" s="21" t="str">
        <f>INDEX($O$4:$P$13,E27,2)</f>
        <v>UKS Jedynka II Dzierżoniów</v>
      </c>
      <c r="E27" s="28">
        <v>2</v>
      </c>
      <c r="F27" s="17">
        <v>8</v>
      </c>
      <c r="G27" s="21" t="str">
        <f>INDEX($O$4:$P$13,F27,2)</f>
        <v>UKS Jedynka Ziębice</v>
      </c>
      <c r="H27" s="22"/>
      <c r="I27" s="21" t="str">
        <f>INDEX($O$4:$P$13,J27,2)</f>
        <v>UKS Jedynka I Dzierżoniów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21.10.2023 sobota</v>
      </c>
      <c r="E29" s="29"/>
      <c r="F29" s="24"/>
      <c r="G29" s="25" t="s">
        <v>11</v>
      </c>
      <c r="H29" s="22"/>
      <c r="I29" s="26" t="str">
        <f>R11</f>
        <v>02.12.2023 sobota</v>
      </c>
    </row>
    <row r="30" spans="1:18" ht="15" customHeight="1">
      <c r="A30" s="27">
        <v>2</v>
      </c>
      <c r="B30" s="21" t="str">
        <f>INDEX($O$4:$P$13,A30,2)</f>
        <v>UKS Jedynka II Dzierżoniów</v>
      </c>
      <c r="C30" s="22"/>
      <c r="D30" s="21" t="str">
        <f>INDEX($O$4:$P$13,E30,2)</f>
        <v>SPR Polkowice</v>
      </c>
      <c r="E30" s="28">
        <v>10</v>
      </c>
      <c r="F30" s="17">
        <v>10</v>
      </c>
      <c r="G30" s="21" t="str">
        <f>INDEX($O$4:$P$13,F30,2)</f>
        <v>SPR Polkowice</v>
      </c>
      <c r="H30" s="22"/>
      <c r="I30" s="21" t="str">
        <f>INDEX($O$4:$P$13,J30,2)</f>
        <v>UKS Jedynka I Dzierżoniów</v>
      </c>
      <c r="J30" s="19">
        <v>9</v>
      </c>
    </row>
    <row r="31" spans="1:18" ht="15" customHeight="1">
      <c r="A31" s="27">
        <v>3</v>
      </c>
      <c r="B31" s="21" t="str">
        <f>INDEX($O$4:$P$13,A31,2)</f>
        <v>KPR Gminy Kobierzyce</v>
      </c>
      <c r="C31" s="22"/>
      <c r="D31" s="21" t="str">
        <f>INDEX($O$4:$P$13,E31,2)</f>
        <v>SPR GOKiS Kąty Wrocławskie</v>
      </c>
      <c r="E31" s="28">
        <v>1</v>
      </c>
      <c r="F31" s="17">
        <v>1</v>
      </c>
      <c r="G31" s="21" t="str">
        <f>INDEX($O$4:$P$13,F31,2)</f>
        <v>SPR GOKiS Kąty Wrocławskie</v>
      </c>
      <c r="H31" s="22"/>
      <c r="I31" s="21" t="str">
        <f>INDEX($O$4:$P$13,J31,2)</f>
        <v>UKS Jedynka Ziębice</v>
      </c>
      <c r="J31" s="19">
        <v>8</v>
      </c>
    </row>
    <row r="32" spans="1:18" ht="15" customHeight="1">
      <c r="A32" s="27">
        <v>4</v>
      </c>
      <c r="B32" s="21" t="str">
        <f>INDEX($O$4:$P$13,A32,2)</f>
        <v>UKS Dziewiątka Legnica</v>
      </c>
      <c r="C32" s="22"/>
      <c r="D32" s="21" t="str">
        <f>INDEX($O$4:$P$13,E32,2)</f>
        <v>UKS Jedynka I Dzierżoniów</v>
      </c>
      <c r="E32" s="28">
        <v>9</v>
      </c>
      <c r="F32" s="17">
        <v>2</v>
      </c>
      <c r="G32" s="21" t="str">
        <f>INDEX($O$4:$P$13,F32,2)</f>
        <v>UKS Jedynka II Dzierżoniów</v>
      </c>
      <c r="H32" s="22"/>
      <c r="I32" s="21" t="str">
        <f>INDEX($O$4:$P$13,J32,2)</f>
        <v>SMS Zagłębie Lubin</v>
      </c>
      <c r="J32" s="19">
        <v>7</v>
      </c>
    </row>
    <row r="33" spans="1:10" ht="15" customHeight="1">
      <c r="A33" s="27">
        <v>5</v>
      </c>
      <c r="B33" s="21" t="str">
        <f>INDEX($O$4:$P$13,A33,2)</f>
        <v>UKS Chrobry Żórawina</v>
      </c>
      <c r="C33" s="22"/>
      <c r="D33" s="21" t="str">
        <f>INDEX($O$4:$P$13,E33,2)</f>
        <v>UKS Jedynka Ziębice</v>
      </c>
      <c r="E33" s="28">
        <v>8</v>
      </c>
      <c r="F33" s="17">
        <v>3</v>
      </c>
      <c r="G33" s="21" t="str">
        <f>INDEX($O$4:$P$13,F33,2)</f>
        <v>KPR Gminy Kobierzyce</v>
      </c>
      <c r="H33" s="22"/>
      <c r="I33" s="21" t="str">
        <f>INDEX($O$4:$P$13,J33,2)</f>
        <v>MKS MOS Wrocław</v>
      </c>
      <c r="J33" s="19">
        <v>6</v>
      </c>
    </row>
    <row r="34" spans="1:10" ht="15" customHeight="1">
      <c r="A34" s="27">
        <v>6</v>
      </c>
      <c r="B34" s="21" t="str">
        <f>INDEX($O$4:$P$13,A34,2)</f>
        <v>MKS MOS Wrocław</v>
      </c>
      <c r="C34" s="22"/>
      <c r="D34" s="21" t="str">
        <f>INDEX($O$4:$P$13,E34,2)</f>
        <v>SMS Zagłębie Lubin</v>
      </c>
      <c r="E34" s="28">
        <v>7</v>
      </c>
      <c r="F34" s="17">
        <v>4</v>
      </c>
      <c r="G34" s="21" t="str">
        <f>INDEX($O$4:$P$13,F34,2)</f>
        <v>UKS Dziewiątka Legnica</v>
      </c>
      <c r="H34" s="22"/>
      <c r="I34" s="21" t="str">
        <f>INDEX($O$4:$P$13,J34,2)</f>
        <v>UKS Chrobry Żórawina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126" t="str">
        <f>R7</f>
        <v>25.10.2023 środa</v>
      </c>
      <c r="E36" s="29"/>
      <c r="F36" s="24"/>
      <c r="G36" s="25" t="s">
        <v>12</v>
      </c>
      <c r="H36" s="22"/>
      <c r="I36" s="26" t="str">
        <f>R12</f>
        <v>09.12.2023 sobota</v>
      </c>
    </row>
    <row r="37" spans="1:10" ht="15" customHeight="1">
      <c r="A37" s="27">
        <v>10</v>
      </c>
      <c r="B37" s="21" t="str">
        <f>INDEX($O$4:$P$13,A37,2)</f>
        <v>SPR Polkowice</v>
      </c>
      <c r="C37" s="22"/>
      <c r="D37" s="21" t="str">
        <f>INDEX($O$4:$P$13,E37,2)</f>
        <v>SMS Zagłębie Lubin</v>
      </c>
      <c r="E37" s="28">
        <v>7</v>
      </c>
      <c r="F37" s="17">
        <v>5</v>
      </c>
      <c r="G37" s="21" t="str">
        <f>INDEX($O$4:$P$13,F37,2)</f>
        <v>UKS Chrobry Żórawina</v>
      </c>
      <c r="H37" s="22"/>
      <c r="I37" s="21" t="str">
        <f>INDEX($O$4:$P$13,J37,2)</f>
        <v>SPR Polkowice</v>
      </c>
      <c r="J37" s="19">
        <v>10</v>
      </c>
    </row>
    <row r="38" spans="1:10" ht="15" customHeight="1">
      <c r="A38" s="27">
        <v>8</v>
      </c>
      <c r="B38" s="21" t="str">
        <f>INDEX($O$4:$P$13,A38,2)</f>
        <v>UKS Jedynka Ziębice</v>
      </c>
      <c r="C38" s="22"/>
      <c r="D38" s="21" t="str">
        <f>INDEX($O$4:$P$13,E38,2)</f>
        <v>MKS MOS Wrocław</v>
      </c>
      <c r="E38" s="28">
        <v>6</v>
      </c>
      <c r="F38" s="17">
        <v>6</v>
      </c>
      <c r="G38" s="21" t="str">
        <f>INDEX($O$4:$P$13,F38,2)</f>
        <v>MKS MOS Wrocław</v>
      </c>
      <c r="H38" s="22"/>
      <c r="I38" s="21" t="str">
        <f>INDEX($O$4:$P$13,J38,2)</f>
        <v>UKS Dziewiątka Legnica</v>
      </c>
      <c r="J38" s="19">
        <v>4</v>
      </c>
    </row>
    <row r="39" spans="1:10" ht="15" customHeight="1">
      <c r="A39" s="27">
        <v>9</v>
      </c>
      <c r="B39" s="21" t="str">
        <f>INDEX($O$4:$P$13,A39,2)</f>
        <v>UKS Jedynka I Dzierżoniów</v>
      </c>
      <c r="C39" s="22"/>
      <c r="D39" s="21" t="str">
        <f>INDEX($O$4:$P$13,E39,2)</f>
        <v>UKS Chrobry Żórawina</v>
      </c>
      <c r="E39" s="28">
        <v>5</v>
      </c>
      <c r="F39" s="17">
        <v>7</v>
      </c>
      <c r="G39" s="21" t="str">
        <f>INDEX($O$4:$P$13,F39,2)</f>
        <v>SMS Zagłębie Lubin</v>
      </c>
      <c r="H39" s="22"/>
      <c r="I39" s="21" t="str">
        <f>INDEX($O$4:$P$13,J39,2)</f>
        <v>KPR Gminy Kobierzyce</v>
      </c>
      <c r="J39" s="19">
        <v>3</v>
      </c>
    </row>
    <row r="40" spans="1:10" ht="15" customHeight="1">
      <c r="A40" s="27">
        <v>1</v>
      </c>
      <c r="B40" s="21" t="str">
        <f>INDEX($O$4:$P$13,A40,2)</f>
        <v>SPR GOKiS Kąty Wrocławskie</v>
      </c>
      <c r="C40" s="22"/>
      <c r="D40" s="21" t="str">
        <f>INDEX($O$4:$P$13,E40,2)</f>
        <v>UKS Dziewiątka Legnica</v>
      </c>
      <c r="E40" s="28">
        <v>4</v>
      </c>
      <c r="F40" s="17">
        <v>8</v>
      </c>
      <c r="G40" s="21" t="str">
        <f>INDEX($O$4:$P$13,F40,2)</f>
        <v>UKS Jedynka Ziębice</v>
      </c>
      <c r="H40" s="22"/>
      <c r="I40" s="21" t="str">
        <f>INDEX($O$4:$P$13,J40,2)</f>
        <v>UKS Jedynka II Dzierżoniów</v>
      </c>
      <c r="J40" s="19">
        <v>2</v>
      </c>
    </row>
    <row r="41" spans="1:10" ht="15" customHeight="1">
      <c r="A41" s="27">
        <v>2</v>
      </c>
      <c r="B41" s="21" t="str">
        <f>INDEX($O$4:$P$13,A41,2)</f>
        <v>UKS Jedynka II Dzierżoniów</v>
      </c>
      <c r="C41" s="22"/>
      <c r="D41" s="21" t="str">
        <f>INDEX($O$4:$P$13,E41,2)</f>
        <v>KPR Gminy Kobierzyce</v>
      </c>
      <c r="E41" s="28">
        <v>3</v>
      </c>
      <c r="F41" s="17">
        <v>9</v>
      </c>
      <c r="G41" s="21" t="str">
        <f>INDEX($O$4:$P$13,F41,2)</f>
        <v>UKS Jedynka I Dzierżoniów</v>
      </c>
      <c r="H41" s="22"/>
      <c r="I41" s="21" t="str">
        <f>INDEX($O$4:$P$13,J41,2)</f>
        <v>SPR GOKiS Kąty Wrocławskie</v>
      </c>
      <c r="J41" s="19">
        <v>1</v>
      </c>
    </row>
    <row r="42" spans="1:10" ht="9" customHeight="1"/>
    <row r="43" spans="1:10" ht="15" customHeight="1">
      <c r="A43" s="133" t="s">
        <v>22</v>
      </c>
      <c r="B43" s="133"/>
      <c r="C43" s="133"/>
      <c r="D43" s="133"/>
      <c r="E43" s="133"/>
      <c r="F43" s="133"/>
      <c r="G43" s="133"/>
      <c r="H43" s="133"/>
      <c r="I43" s="133"/>
    </row>
    <row r="44" spans="1:10" ht="15" customHeight="1">
      <c r="B44" s="30" t="s">
        <v>13</v>
      </c>
      <c r="C44" s="31"/>
      <c r="D44" s="32" t="str">
        <f>R13</f>
        <v>16.12.2023 sobota</v>
      </c>
      <c r="E44" s="33"/>
      <c r="F44" s="34"/>
      <c r="G44" s="35" t="s">
        <v>18</v>
      </c>
      <c r="H44" s="31"/>
      <c r="I44" s="32" t="str">
        <f>R18</f>
        <v>24.02.2024 sobota</v>
      </c>
    </row>
    <row r="45" spans="1:10" ht="15" customHeight="1">
      <c r="B45" s="30" t="s">
        <v>14</v>
      </c>
      <c r="C45" s="31"/>
      <c r="D45" s="32" t="str">
        <f>R14</f>
        <v>03.02.2024 sobota</v>
      </c>
      <c r="E45" s="33"/>
      <c r="F45" s="34"/>
      <c r="G45" s="35" t="s">
        <v>19</v>
      </c>
      <c r="H45" s="31"/>
      <c r="I45" s="32" t="str">
        <f>R19</f>
        <v>02.03.2024 sobota</v>
      </c>
    </row>
    <row r="46" spans="1:10" ht="15" customHeight="1">
      <c r="B46" s="35" t="s">
        <v>15</v>
      </c>
      <c r="C46" s="31"/>
      <c r="D46" s="32" t="str">
        <f>R15</f>
        <v>10.02.2024 sobota</v>
      </c>
      <c r="E46" s="33"/>
      <c r="F46" s="34"/>
      <c r="G46" s="35" t="s">
        <v>20</v>
      </c>
      <c r="H46" s="31"/>
      <c r="I46" s="32" t="str">
        <f>R20</f>
        <v>09.03.2024 sobota</v>
      </c>
    </row>
    <row r="47" spans="1:10" ht="15" customHeight="1">
      <c r="B47" s="35" t="s">
        <v>16</v>
      </c>
      <c r="C47" s="31"/>
      <c r="D47" s="32" t="str">
        <f>R16</f>
        <v>17.02.2024 sobota</v>
      </c>
      <c r="E47" s="33"/>
      <c r="F47" s="34"/>
      <c r="G47" s="35" t="s">
        <v>21</v>
      </c>
      <c r="H47" s="31"/>
      <c r="I47" s="32" t="str">
        <f>R21</f>
        <v>23.03.2024 sobota</v>
      </c>
    </row>
    <row r="48" spans="1:10" ht="15" customHeight="1">
      <c r="B48" s="35" t="s">
        <v>17</v>
      </c>
      <c r="C48" s="31"/>
      <c r="D48" s="127" t="str">
        <f>R17</f>
        <v>21.02.2024 środa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61" t="s">
        <v>52</v>
      </c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61" t="s">
        <v>53</v>
      </c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61" t="s">
        <v>54</v>
      </c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8" t="str">
        <f>A1</f>
        <v>LOSOWANIE ROZGRYWEK MŁODZICZKA - sezon 2023/2024</v>
      </c>
      <c r="B55" s="138"/>
      <c r="C55" s="138"/>
      <c r="D55" s="138"/>
      <c r="E55" s="138"/>
      <c r="F55" s="138"/>
      <c r="G55" s="138"/>
      <c r="H55" s="138"/>
      <c r="I55" s="138"/>
    </row>
    <row r="56" spans="1:13">
      <c r="A56" s="139" t="str">
        <f>A43</f>
        <v>Runda rewanżowa:</v>
      </c>
      <c r="B56" s="139"/>
      <c r="C56" s="139"/>
      <c r="D56" s="139"/>
      <c r="E56" s="139"/>
      <c r="F56" s="139"/>
      <c r="G56" s="139"/>
      <c r="H56" s="139"/>
      <c r="I56" s="139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16.12.2023 sobota</v>
      </c>
      <c r="E58" s="46"/>
      <c r="F58" s="8"/>
      <c r="G58" s="44" t="s">
        <v>18</v>
      </c>
      <c r="H58" s="45"/>
      <c r="I58" s="46" t="str">
        <f>I44</f>
        <v>24.02.2024 sobota</v>
      </c>
    </row>
    <row r="59" spans="1:13" ht="15" customHeight="1">
      <c r="A59" s="47"/>
      <c r="B59" s="18" t="str">
        <f>D16</f>
        <v>SPR Polkowice</v>
      </c>
      <c r="D59" s="18" t="str">
        <f>B16</f>
        <v>SPR GOKiS Kąty Wrocławskie</v>
      </c>
      <c r="E59" s="48"/>
      <c r="F59" s="49"/>
      <c r="G59" s="18" t="str">
        <f>I16</f>
        <v>UKS Jedynka Ziębice</v>
      </c>
      <c r="I59" s="18" t="str">
        <f>G16</f>
        <v>SPR Polkowice</v>
      </c>
      <c r="K59" s="50"/>
      <c r="L59" s="50"/>
      <c r="M59" s="50"/>
    </row>
    <row r="60" spans="1:13" ht="15" customHeight="1">
      <c r="A60" s="47"/>
      <c r="B60" s="18" t="str">
        <f>D17</f>
        <v>UKS Jedynka I Dzierżoniów</v>
      </c>
      <c r="D60" s="18" t="str">
        <f>B17</f>
        <v>UKS Jedynka II Dzierżoniów</v>
      </c>
      <c r="E60" s="48"/>
      <c r="F60" s="49"/>
      <c r="G60" s="18" t="str">
        <f>I17</f>
        <v>SMS Zagłębie Lubin</v>
      </c>
      <c r="I60" s="18" t="str">
        <f>G17</f>
        <v>UKS Jedynka I Dzierżoniów</v>
      </c>
      <c r="K60" s="51"/>
      <c r="L60" s="51"/>
      <c r="M60" s="51"/>
    </row>
    <row r="61" spans="1:13" ht="15" customHeight="1">
      <c r="A61" s="47"/>
      <c r="B61" s="18" t="str">
        <f>D18</f>
        <v>UKS Jedynka Ziębice</v>
      </c>
      <c r="D61" s="18" t="str">
        <f>B18</f>
        <v>KPR Gminy Kobierzyce</v>
      </c>
      <c r="E61" s="48"/>
      <c r="F61" s="49"/>
      <c r="G61" s="18" t="str">
        <f>I18</f>
        <v>MKS MOS Wrocław</v>
      </c>
      <c r="I61" s="18" t="str">
        <f>G18</f>
        <v>SPR GOKiS Kąty Wrocławskie</v>
      </c>
      <c r="K61" s="50"/>
      <c r="L61" s="50"/>
      <c r="M61" s="50"/>
    </row>
    <row r="62" spans="1:13" ht="15" customHeight="1">
      <c r="A62" s="47"/>
      <c r="B62" s="18" t="str">
        <f>D19</f>
        <v>SMS Zagłębie Lubin</v>
      </c>
      <c r="D62" s="18" t="str">
        <f>B19</f>
        <v>UKS Dziewiątka Legnica</v>
      </c>
      <c r="E62" s="48"/>
      <c r="F62" s="49"/>
      <c r="G62" s="18" t="str">
        <f>I19</f>
        <v>UKS Chrobry Żórawina</v>
      </c>
      <c r="I62" s="18" t="str">
        <f>G19</f>
        <v>UKS Jedynka II Dzierżoniów</v>
      </c>
      <c r="K62" s="50"/>
      <c r="L62" s="50"/>
      <c r="M62" s="50"/>
    </row>
    <row r="63" spans="1:13" ht="15" customHeight="1">
      <c r="A63" s="47"/>
      <c r="B63" s="18" t="str">
        <f>D20</f>
        <v>MKS MOS Wrocław</v>
      </c>
      <c r="D63" s="18" t="str">
        <f>B20</f>
        <v>UKS Chrobry Żórawina</v>
      </c>
      <c r="E63" s="48"/>
      <c r="F63" s="49"/>
      <c r="G63" s="18" t="str">
        <f>I20</f>
        <v>UKS Dziewiątka Legnica</v>
      </c>
      <c r="I63" s="18" t="str">
        <f>G20</f>
        <v>KPR Gminy Kobierzyce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03.02.2024 sobota</v>
      </c>
      <c r="E65" s="52"/>
      <c r="F65" s="49"/>
      <c r="G65" s="44" t="s">
        <v>19</v>
      </c>
      <c r="I65" s="46" t="str">
        <f>I45</f>
        <v>02.03.2024 sobota</v>
      </c>
      <c r="J65" s="53"/>
      <c r="K65" s="51"/>
      <c r="L65" s="51"/>
      <c r="M65" s="51"/>
    </row>
    <row r="66" spans="1:13" ht="15" customHeight="1">
      <c r="A66" s="49"/>
      <c r="B66" s="18" t="str">
        <f>D23</f>
        <v>MKS MOS Wrocław</v>
      </c>
      <c r="D66" s="18" t="str">
        <f>B23</f>
        <v>SPR Polkowice</v>
      </c>
      <c r="E66" s="29"/>
      <c r="F66" s="49"/>
      <c r="G66" s="18" t="str">
        <f>I23</f>
        <v>SPR Polkowice</v>
      </c>
      <c r="I66" s="18" t="str">
        <f>G23</f>
        <v>UKS Dziewiątka Legnica</v>
      </c>
      <c r="K66" s="50"/>
      <c r="L66" s="50"/>
      <c r="M66" s="50"/>
    </row>
    <row r="67" spans="1:13" ht="15" customHeight="1">
      <c r="A67" s="49"/>
      <c r="B67" s="18" t="str">
        <f>D24</f>
        <v>UKS Chrobry Żórawina</v>
      </c>
      <c r="D67" s="18" t="str">
        <f>B24</f>
        <v>SMS Zagłębie Lubin</v>
      </c>
      <c r="E67" s="29"/>
      <c r="F67" s="49"/>
      <c r="G67" s="18" t="str">
        <f>I24</f>
        <v>KPR Gminy Kobierzyce</v>
      </c>
      <c r="I67" s="18" t="str">
        <f>G24</f>
        <v>UKS Chrobry Żórawina</v>
      </c>
      <c r="K67" s="51"/>
      <c r="L67" s="51"/>
      <c r="M67" s="51"/>
    </row>
    <row r="68" spans="1:13" ht="15" customHeight="1">
      <c r="A68" s="49"/>
      <c r="B68" s="18" t="str">
        <f>D25</f>
        <v>UKS Dziewiątka Legnica</v>
      </c>
      <c r="D68" s="18" t="str">
        <f>B25</f>
        <v>UKS Jedynka Ziębice</v>
      </c>
      <c r="E68" s="29"/>
      <c r="F68" s="49"/>
      <c r="G68" s="18" t="str">
        <f>I25</f>
        <v>UKS Jedynka II Dzierżoniów</v>
      </c>
      <c r="I68" s="18" t="str">
        <f>G25</f>
        <v>MKS MOS Wrocław</v>
      </c>
      <c r="K68" s="50"/>
      <c r="L68" s="50"/>
      <c r="M68" s="50"/>
    </row>
    <row r="69" spans="1:13" ht="15" customHeight="1">
      <c r="A69" s="49"/>
      <c r="B69" s="18" t="str">
        <f>D26</f>
        <v>KPR Gminy Kobierzyce</v>
      </c>
      <c r="D69" s="18" t="str">
        <f>B26</f>
        <v>UKS Jedynka I Dzierżoniów</v>
      </c>
      <c r="E69" s="29"/>
      <c r="F69" s="49"/>
      <c r="G69" s="18" t="str">
        <f>I26</f>
        <v>SPR GOKiS Kąty Wrocławskie</v>
      </c>
      <c r="I69" s="18" t="str">
        <f>G26</f>
        <v>SMS Zagłębie Lubin</v>
      </c>
      <c r="K69" s="50"/>
      <c r="L69" s="50"/>
      <c r="M69" s="50"/>
    </row>
    <row r="70" spans="1:13" ht="15" customHeight="1">
      <c r="A70" s="49"/>
      <c r="B70" s="18" t="str">
        <f>D27</f>
        <v>UKS Jedynka II Dzierżoniów</v>
      </c>
      <c r="D70" s="18" t="str">
        <f>B27</f>
        <v>SPR GOKiS Kąty Wrocławskie</v>
      </c>
      <c r="E70" s="29"/>
      <c r="F70" s="49"/>
      <c r="G70" s="18" t="str">
        <f>I27</f>
        <v>UKS Jedynka I Dzierżoniów</v>
      </c>
      <c r="I70" s="18" t="str">
        <f>G27</f>
        <v>UKS Jedynka Ziębice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10.02.2024 sobota</v>
      </c>
      <c r="E72" s="54"/>
      <c r="F72" s="49"/>
      <c r="G72" s="44" t="s">
        <v>20</v>
      </c>
      <c r="I72" s="46" t="str">
        <f>I46</f>
        <v>09.03.2024 sobota</v>
      </c>
      <c r="J72" s="53"/>
      <c r="K72" s="51"/>
      <c r="L72" s="51"/>
      <c r="M72" s="51"/>
    </row>
    <row r="73" spans="1:13" ht="15" customHeight="1">
      <c r="A73" s="49"/>
      <c r="B73" s="18" t="str">
        <f>D30</f>
        <v>SPR Polkowice</v>
      </c>
      <c r="D73" s="18" t="str">
        <f>B30</f>
        <v>UKS Jedynka II Dzierżoniów</v>
      </c>
      <c r="E73" s="29"/>
      <c r="F73" s="49"/>
      <c r="G73" s="18" t="str">
        <f>I30</f>
        <v>UKS Jedynka I Dzierżoniów</v>
      </c>
      <c r="I73" s="18" t="str">
        <f>G30</f>
        <v>SPR Polkowice</v>
      </c>
      <c r="K73" s="50"/>
      <c r="L73" s="50"/>
      <c r="M73" s="50"/>
    </row>
    <row r="74" spans="1:13" ht="15" customHeight="1">
      <c r="A74" s="49"/>
      <c r="B74" s="18" t="str">
        <f>D31</f>
        <v>SPR GOKiS Kąty Wrocławskie</v>
      </c>
      <c r="D74" s="18" t="str">
        <f>B31</f>
        <v>KPR Gminy Kobierzyce</v>
      </c>
      <c r="E74" s="29"/>
      <c r="F74" s="49"/>
      <c r="G74" s="18" t="str">
        <f>I31</f>
        <v>UKS Jedynka Ziębice</v>
      </c>
      <c r="I74" s="18" t="str">
        <f>G31</f>
        <v>SPR GOKiS Kąty Wrocławskie</v>
      </c>
      <c r="K74" s="51"/>
      <c r="L74" s="51"/>
      <c r="M74" s="51"/>
    </row>
    <row r="75" spans="1:13" ht="15" customHeight="1">
      <c r="A75" s="49"/>
      <c r="B75" s="18" t="str">
        <f>D32</f>
        <v>UKS Jedynka I Dzierżoniów</v>
      </c>
      <c r="D75" s="18" t="str">
        <f>B32</f>
        <v>UKS Dziewiątka Legnica</v>
      </c>
      <c r="E75" s="29"/>
      <c r="F75" s="49"/>
      <c r="G75" s="18" t="str">
        <f>I32</f>
        <v>SMS Zagłębie Lubin</v>
      </c>
      <c r="I75" s="18" t="str">
        <f>G32</f>
        <v>UKS Jedynka II Dzierżoniów</v>
      </c>
      <c r="K75" s="50"/>
      <c r="L75" s="50"/>
      <c r="M75" s="50"/>
    </row>
    <row r="76" spans="1:13" ht="15" customHeight="1">
      <c r="A76" s="49"/>
      <c r="B76" s="18" t="str">
        <f>D33</f>
        <v>UKS Jedynka Ziębice</v>
      </c>
      <c r="D76" s="18" t="str">
        <f>B33</f>
        <v>UKS Chrobry Żórawina</v>
      </c>
      <c r="E76" s="29"/>
      <c r="F76" s="49"/>
      <c r="G76" s="18" t="str">
        <f>I33</f>
        <v>MKS MOS Wrocław</v>
      </c>
      <c r="I76" s="18" t="str">
        <f>G33</f>
        <v>KPR Gminy Kobierzyce</v>
      </c>
      <c r="K76" s="50"/>
      <c r="L76" s="50"/>
      <c r="M76" s="50"/>
    </row>
    <row r="77" spans="1:13" ht="15" customHeight="1">
      <c r="A77" s="49"/>
      <c r="B77" s="18" t="str">
        <f>D34</f>
        <v>SMS Zagłębie Lubin</v>
      </c>
      <c r="D77" s="18" t="str">
        <f>B34</f>
        <v>MKS MOS Wrocław</v>
      </c>
      <c r="E77" s="29"/>
      <c r="F77" s="49"/>
      <c r="G77" s="18" t="str">
        <f>I34</f>
        <v>UKS Chrobry Żórawina</v>
      </c>
      <c r="I77" s="18" t="str">
        <f>G34</f>
        <v>UKS Dziewiątka Legnica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17.02.2024 sobota</v>
      </c>
      <c r="E79" s="54"/>
      <c r="F79" s="49"/>
      <c r="G79" s="44" t="s">
        <v>21</v>
      </c>
      <c r="I79" s="46" t="str">
        <f>I47</f>
        <v>23.03.2024 sobota</v>
      </c>
      <c r="J79" s="53"/>
      <c r="K79" s="51"/>
      <c r="L79" s="51"/>
      <c r="M79" s="51"/>
    </row>
    <row r="80" spans="1:13" ht="15" customHeight="1">
      <c r="A80" s="49"/>
      <c r="B80" s="18" t="str">
        <f>D37</f>
        <v>SMS Zagłębie Lubin</v>
      </c>
      <c r="D80" s="18" t="str">
        <f>B37</f>
        <v>SPR Polkowice</v>
      </c>
      <c r="E80" s="29"/>
      <c r="F80" s="49"/>
      <c r="G80" s="18" t="str">
        <f>I37</f>
        <v>SPR Polkowice</v>
      </c>
      <c r="I80" s="18" t="str">
        <f>G37</f>
        <v>UKS Chrobry Żórawina</v>
      </c>
      <c r="K80" s="50"/>
      <c r="L80" s="50"/>
      <c r="M80" s="50"/>
    </row>
    <row r="81" spans="1:13" ht="15" customHeight="1">
      <c r="A81" s="49"/>
      <c r="B81" s="18" t="str">
        <f>D38</f>
        <v>MKS MOS Wrocław</v>
      </c>
      <c r="D81" s="18" t="str">
        <f>B38</f>
        <v>UKS Jedynka Ziębice</v>
      </c>
      <c r="E81" s="29"/>
      <c r="F81" s="49"/>
      <c r="G81" s="18" t="str">
        <f>I38</f>
        <v>UKS Dziewiątka Legnica</v>
      </c>
      <c r="I81" s="18" t="str">
        <f>G38</f>
        <v>MKS MOS Wrocław</v>
      </c>
      <c r="K81" s="51"/>
      <c r="L81" s="51"/>
      <c r="M81" s="51"/>
    </row>
    <row r="82" spans="1:13" ht="15" customHeight="1">
      <c r="A82" s="49"/>
      <c r="B82" s="18" t="str">
        <f>D39</f>
        <v>UKS Chrobry Żórawina</v>
      </c>
      <c r="D82" s="18" t="str">
        <f>B39</f>
        <v>UKS Jedynka I Dzierżoniów</v>
      </c>
      <c r="E82" s="29"/>
      <c r="F82" s="49"/>
      <c r="G82" s="18" t="str">
        <f>I39</f>
        <v>KPR Gminy Kobierzyce</v>
      </c>
      <c r="I82" s="18" t="str">
        <f>G39</f>
        <v>SMS Zagłębie Lubin</v>
      </c>
      <c r="K82" s="50"/>
      <c r="L82" s="50"/>
      <c r="M82" s="50"/>
    </row>
    <row r="83" spans="1:13" ht="15" customHeight="1">
      <c r="A83" s="49"/>
      <c r="B83" s="18" t="str">
        <f>D40</f>
        <v>UKS Dziewiątka Legnica</v>
      </c>
      <c r="D83" s="18" t="str">
        <f>B40</f>
        <v>SPR GOKiS Kąty Wrocławskie</v>
      </c>
      <c r="E83" s="29"/>
      <c r="F83" s="49"/>
      <c r="G83" s="18" t="str">
        <f>I40</f>
        <v>UKS Jedynka II Dzierżoniów</v>
      </c>
      <c r="I83" s="18" t="str">
        <f>G40</f>
        <v>UKS Jedynka Ziębice</v>
      </c>
      <c r="K83" s="50"/>
      <c r="L83" s="50"/>
      <c r="M83" s="50"/>
    </row>
    <row r="84" spans="1:13" ht="15" customHeight="1">
      <c r="A84" s="49"/>
      <c r="B84" s="18" t="str">
        <f>D41</f>
        <v>KPR Gminy Kobierzyce</v>
      </c>
      <c r="D84" s="18" t="str">
        <f>B41</f>
        <v>UKS Jedynka II Dzierżoniów</v>
      </c>
      <c r="E84" s="29"/>
      <c r="F84" s="49"/>
      <c r="G84" s="18" t="str">
        <f>I41</f>
        <v>SPR GOKiS Kąty Wrocławskie</v>
      </c>
      <c r="I84" s="18" t="str">
        <f>G41</f>
        <v>UKS Jedynka I Dzierżoniów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97" t="str">
        <f>D48</f>
        <v>21.02.2024 środa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SPR Polkowice</v>
      </c>
      <c r="D87" s="18" t="str">
        <f>G9</f>
        <v>KPR Gminy Kobierzyce</v>
      </c>
      <c r="E87" s="29"/>
      <c r="F87" s="55"/>
      <c r="G87" s="50"/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UKS Jedynka II Dzierżoniów</v>
      </c>
      <c r="D88" s="18" t="str">
        <f>G10</f>
        <v>UKS Dziewiątka Legnica</v>
      </c>
      <c r="E88" s="29"/>
      <c r="F88" s="55"/>
      <c r="G88" s="50"/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SPR GOKiS Kąty Wrocławskie</v>
      </c>
      <c r="D89" s="18" t="str">
        <f>G11</f>
        <v>UKS Chrobry Żórawina</v>
      </c>
      <c r="E89" s="29"/>
      <c r="F89" s="55"/>
      <c r="G89" s="50"/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UKS Jedynka I Dzierżoniów</v>
      </c>
      <c r="D90" s="18" t="str">
        <f>G12</f>
        <v>MKS MOS Wrocław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UKS Jedynka Ziębice</v>
      </c>
      <c r="D91" s="18" t="str">
        <f>G13</f>
        <v>SMS Zagłębie Lubin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B7:D7"/>
    <mergeCell ref="A1:I1"/>
    <mergeCell ref="B3:D3"/>
    <mergeCell ref="B4:D4"/>
    <mergeCell ref="B5:D5"/>
    <mergeCell ref="B6:D6"/>
    <mergeCell ref="A43:I43"/>
    <mergeCell ref="A55:I55"/>
    <mergeCell ref="A56:I56"/>
    <mergeCell ref="B8:D8"/>
    <mergeCell ref="B9:D9"/>
    <mergeCell ref="B10:D10"/>
    <mergeCell ref="B11:D11"/>
    <mergeCell ref="B12:D12"/>
    <mergeCell ref="B13:D13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1025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O56"/>
  <sheetViews>
    <sheetView view="pageBreakPreview" topLeftCell="A23" zoomScaleSheetLayoutView="100" workbookViewId="0">
      <selection activeCell="D24" sqref="D24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62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153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9" t="s">
        <v>150</v>
      </c>
    </row>
    <row r="4" spans="1:14" ht="12.75" customHeight="1">
      <c r="A4" s="10">
        <v>1</v>
      </c>
      <c r="B4" s="136" t="s">
        <v>176</v>
      </c>
      <c r="C4" s="136"/>
      <c r="D4" s="136"/>
      <c r="E4" s="11">
        <v>1</v>
      </c>
      <c r="F4" s="50"/>
      <c r="H4" s="44" t="s">
        <v>5</v>
      </c>
      <c r="J4" s="99" t="s">
        <v>137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UKS Dziewiątka  I Legnica</v>
      </c>
    </row>
    <row r="5" spans="1:14" ht="12.75" customHeight="1">
      <c r="A5" s="10">
        <v>2</v>
      </c>
      <c r="B5" s="136" t="s">
        <v>177</v>
      </c>
      <c r="C5" s="136"/>
      <c r="D5" s="136"/>
      <c r="E5" s="11">
        <v>2</v>
      </c>
      <c r="F5" s="50"/>
      <c r="G5" s="3"/>
      <c r="H5" s="44" t="s">
        <v>6</v>
      </c>
      <c r="I5" s="3"/>
      <c r="J5" s="16" t="s">
        <v>136</v>
      </c>
      <c r="L5" s="2">
        <f t="shared" si="0"/>
        <v>2</v>
      </c>
      <c r="M5" s="2">
        <v>2</v>
      </c>
      <c r="N5" s="2" t="str">
        <f t="shared" si="1"/>
        <v>MKS Victoria I Świebodzice</v>
      </c>
    </row>
    <row r="6" spans="1:14" ht="12.75" customHeight="1">
      <c r="A6" s="10">
        <v>3</v>
      </c>
      <c r="B6" s="136" t="s">
        <v>26</v>
      </c>
      <c r="C6" s="136"/>
      <c r="D6" s="136"/>
      <c r="E6" s="11">
        <v>3</v>
      </c>
      <c r="F6" s="50"/>
      <c r="G6" s="3"/>
      <c r="H6" s="44" t="s">
        <v>7</v>
      </c>
      <c r="I6" s="3"/>
      <c r="J6" s="16" t="s">
        <v>133</v>
      </c>
      <c r="L6" s="2">
        <f t="shared" si="0"/>
        <v>3</v>
      </c>
      <c r="M6" s="2">
        <v>3</v>
      </c>
      <c r="N6" s="2" t="str">
        <f t="shared" si="1"/>
        <v>UKS Jedynka Ziębice</v>
      </c>
    </row>
    <row r="7" spans="1:14" ht="12.75" customHeight="1">
      <c r="A7" s="10">
        <v>4</v>
      </c>
      <c r="B7" s="136" t="s">
        <v>25</v>
      </c>
      <c r="C7" s="136"/>
      <c r="D7" s="136"/>
      <c r="E7" s="11">
        <v>4</v>
      </c>
      <c r="F7" s="50"/>
      <c r="H7" s="44" t="s">
        <v>8</v>
      </c>
      <c r="J7" s="16" t="s">
        <v>131</v>
      </c>
      <c r="L7" s="2">
        <f t="shared" si="0"/>
        <v>4</v>
      </c>
      <c r="M7" s="2">
        <v>4</v>
      </c>
      <c r="N7" s="2" t="str">
        <f t="shared" si="1"/>
        <v>KPR Gminy Kobierzyce</v>
      </c>
    </row>
    <row r="8" spans="1:14" ht="12.75" customHeight="1">
      <c r="A8" s="10">
        <v>5</v>
      </c>
      <c r="B8" s="136" t="s">
        <v>33</v>
      </c>
      <c r="C8" s="136"/>
      <c r="D8" s="136"/>
      <c r="E8" s="11">
        <v>5</v>
      </c>
      <c r="F8" s="50"/>
      <c r="H8" s="44" t="s">
        <v>9</v>
      </c>
      <c r="J8" s="16" t="s">
        <v>129</v>
      </c>
      <c r="L8" s="2">
        <f t="shared" si="0"/>
        <v>5</v>
      </c>
      <c r="M8" s="2">
        <v>5</v>
      </c>
      <c r="N8" s="2" t="str">
        <f t="shared" si="1"/>
        <v>SMS Zagłębie Lubin</v>
      </c>
    </row>
    <row r="9" spans="1:14" ht="12.75" customHeight="1">
      <c r="A9" s="10">
        <v>6</v>
      </c>
      <c r="B9" s="136" t="s">
        <v>175</v>
      </c>
      <c r="C9" s="136"/>
      <c r="D9" s="136"/>
      <c r="E9" s="11">
        <v>6</v>
      </c>
      <c r="F9" s="50"/>
      <c r="H9" s="44" t="s">
        <v>10</v>
      </c>
      <c r="J9" s="16" t="s">
        <v>128</v>
      </c>
      <c r="L9" s="2">
        <f t="shared" si="0"/>
        <v>6</v>
      </c>
      <c r="M9" s="2">
        <v>6</v>
      </c>
      <c r="N9" s="2" t="str">
        <f t="shared" si="1"/>
        <v>MKS MOS  I Wrocław</v>
      </c>
    </row>
    <row r="10" spans="1:14" ht="12.75" customHeight="1">
      <c r="A10" s="10">
        <v>7</v>
      </c>
      <c r="B10" s="136" t="s">
        <v>31</v>
      </c>
      <c r="C10" s="136"/>
      <c r="D10" s="136"/>
      <c r="E10" s="11">
        <v>7</v>
      </c>
      <c r="F10" s="50"/>
      <c r="H10" s="44"/>
      <c r="J10" s="16"/>
      <c r="L10" s="2">
        <f t="shared" si="0"/>
        <v>7</v>
      </c>
      <c r="M10" s="2">
        <v>7</v>
      </c>
      <c r="N10" s="2" t="str">
        <f t="shared" si="1"/>
        <v>SPR GOKiS Kąty Wrocławskie</v>
      </c>
    </row>
    <row r="11" spans="1:14" ht="12.75" customHeight="1">
      <c r="A11" s="10">
        <v>8</v>
      </c>
      <c r="B11" s="136" t="s">
        <v>178</v>
      </c>
      <c r="C11" s="136"/>
      <c r="D11" s="136"/>
      <c r="E11" s="11">
        <v>8</v>
      </c>
      <c r="F11" s="50"/>
      <c r="H11" s="44"/>
      <c r="J11" s="16"/>
      <c r="L11" s="2">
        <f t="shared" si="0"/>
        <v>8</v>
      </c>
      <c r="M11" s="2">
        <v>8</v>
      </c>
      <c r="N11" s="2" t="str">
        <f t="shared" si="1"/>
        <v>FPR Mirsk I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/>
      <c r="I12" s="3"/>
      <c r="J12" s="16"/>
    </row>
    <row r="13" spans="1:14" ht="12.75" customHeight="1">
      <c r="B13" s="23" t="s">
        <v>4</v>
      </c>
      <c r="C13" s="15"/>
      <c r="D13" s="128" t="str">
        <f>J3</f>
        <v>28/29.10.2023 sobota/niedziela</v>
      </c>
      <c r="E13" s="3"/>
      <c r="F13" s="3"/>
      <c r="H13" s="44"/>
      <c r="J13" s="16"/>
    </row>
    <row r="14" spans="1:14" ht="12.75" customHeight="1">
      <c r="A14" s="103">
        <v>8</v>
      </c>
      <c r="B14" s="107" t="str">
        <f>INDEX($M$4:$N$11,A14,2)</f>
        <v>FPR Mirsk I</v>
      </c>
      <c r="D14" s="18" t="str">
        <f>INDEX($M$4:$N$11,E14,2)</f>
        <v>MKS Victoria I Świebodzice</v>
      </c>
      <c r="E14" s="100">
        <v>2</v>
      </c>
      <c r="F14" s="50"/>
      <c r="H14" s="44"/>
      <c r="J14" s="16"/>
      <c r="L14" s="63"/>
    </row>
    <row r="15" spans="1:14" ht="12.75" customHeight="1">
      <c r="A15" s="103">
        <v>4</v>
      </c>
      <c r="B15" s="18" t="str">
        <f>INDEX($M$4:$N$11,A15,2)</f>
        <v>KPR Gminy Kobierzyce</v>
      </c>
      <c r="D15" s="18" t="str">
        <f>INDEX($M$4:$N$11,E15,2)</f>
        <v>UKS Dziewiątka  I Legnica</v>
      </c>
      <c r="E15" s="100">
        <v>1</v>
      </c>
      <c r="F15" s="50"/>
      <c r="H15" s="44"/>
      <c r="J15" s="16"/>
      <c r="L15" s="63"/>
    </row>
    <row r="16" spans="1:14" ht="12.75" customHeight="1">
      <c r="A16" s="103">
        <v>4</v>
      </c>
      <c r="B16" s="18" t="str">
        <f>INDEX($M$4:$N$11,A16,2)</f>
        <v>KPR Gminy Kobierzyce</v>
      </c>
      <c r="D16" s="18" t="str">
        <f>INDEX($M$4:$N$11,E16,2)</f>
        <v>MKS Victoria I Świebodzice</v>
      </c>
      <c r="E16" s="100">
        <v>2</v>
      </c>
      <c r="F16" s="50"/>
      <c r="H16" s="44"/>
      <c r="J16" s="16"/>
      <c r="L16" s="63"/>
    </row>
    <row r="17" spans="1:12" ht="12.75" customHeight="1">
      <c r="A17" s="103">
        <v>8</v>
      </c>
      <c r="B17" s="18" t="str">
        <f>INDEX($M$4:$N$11,A17,2)</f>
        <v>FPR Mirsk I</v>
      </c>
      <c r="D17" s="18" t="str">
        <f>INDEX($M$4:$N$11,E17,2)</f>
        <v>UKS Dziewiątka  I Legnica</v>
      </c>
      <c r="E17" s="100">
        <v>1</v>
      </c>
      <c r="F17" s="50"/>
      <c r="L17" s="63"/>
    </row>
    <row r="18" spans="1:12" ht="9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103">
        <v>6</v>
      </c>
      <c r="B19" s="107" t="str">
        <f>INDEX($M$4:$N$11,A19,2)</f>
        <v>MKS MOS  I Wrocław</v>
      </c>
      <c r="C19" s="22"/>
      <c r="D19" s="18" t="str">
        <f>INDEX($M$4:$N$11,E19,2)</f>
        <v>UKS Jedynka Ziębice</v>
      </c>
      <c r="E19" s="100">
        <v>3</v>
      </c>
      <c r="F19" s="50"/>
      <c r="G19" s="3"/>
      <c r="H19" s="106" t="s">
        <v>143</v>
      </c>
      <c r="I19" s="3"/>
      <c r="J19" s="3"/>
      <c r="L19" s="63"/>
    </row>
    <row r="20" spans="1:12" ht="12.75" customHeight="1">
      <c r="A20" s="103">
        <v>5</v>
      </c>
      <c r="B20" s="18" t="str">
        <f>INDEX($M$4:$N$11,A20,2)</f>
        <v>SMS Zagłębie Lubin</v>
      </c>
      <c r="C20" s="22"/>
      <c r="D20" s="18" t="str">
        <f>INDEX($M$4:$N$11,E20,2)</f>
        <v>SPR GOKiS Kąty Wrocławskie</v>
      </c>
      <c r="E20" s="100">
        <v>7</v>
      </c>
      <c r="F20" s="50"/>
      <c r="G20" s="3"/>
      <c r="H20" s="106" t="s">
        <v>142</v>
      </c>
      <c r="I20" s="3"/>
      <c r="J20" s="3"/>
      <c r="L20" s="63"/>
    </row>
    <row r="21" spans="1:12" ht="12.75" customHeight="1">
      <c r="A21" s="103">
        <v>5</v>
      </c>
      <c r="B21" s="18" t="str">
        <f>INDEX($M$4:$N$11,A21,2)</f>
        <v>SMS Zagłębie Lubin</v>
      </c>
      <c r="C21" s="22"/>
      <c r="D21" s="18" t="str">
        <f>INDEX($M$4:$N$11,E21,2)</f>
        <v>UKS Jedynka Ziębice</v>
      </c>
      <c r="E21" s="100">
        <v>3</v>
      </c>
      <c r="F21" s="50"/>
      <c r="G21" s="3"/>
      <c r="H21" s="3"/>
      <c r="I21" s="3"/>
      <c r="J21" s="3"/>
      <c r="L21" s="63"/>
    </row>
    <row r="22" spans="1:12" ht="12.75" customHeight="1">
      <c r="A22" s="103">
        <v>6</v>
      </c>
      <c r="B22" s="18" t="str">
        <f>INDEX($M$4:$N$11,A22,2)</f>
        <v>MKS MOS  I Wrocław</v>
      </c>
      <c r="C22" s="22"/>
      <c r="D22" s="18" t="str">
        <f>INDEX($M$4:$N$11,E22,2)</f>
        <v>SPR GOKiS Kąty Wrocławskie</v>
      </c>
      <c r="E22" s="100">
        <v>7</v>
      </c>
      <c r="F22" s="50"/>
      <c r="G22" s="3"/>
      <c r="H22" s="3"/>
      <c r="I22" s="3"/>
      <c r="J22" s="3"/>
      <c r="L22" s="63"/>
    </row>
    <row r="23" spans="1:12" ht="9" customHeight="1">
      <c r="A23" s="72"/>
      <c r="B23" s="3"/>
      <c r="C23" s="3"/>
      <c r="D23" s="3"/>
      <c r="E23" s="91"/>
      <c r="F23" s="50"/>
      <c r="G23" s="3"/>
      <c r="H23" s="3"/>
      <c r="I23" s="3"/>
      <c r="J23" s="3"/>
      <c r="L23" s="63"/>
    </row>
    <row r="24" spans="1:12" ht="12.75" customHeight="1">
      <c r="A24" s="55"/>
      <c r="B24" s="23" t="s">
        <v>5</v>
      </c>
      <c r="C24" s="15"/>
      <c r="D24" s="128" t="str">
        <f>J4</f>
        <v>02/03.12.2023 sobota/niedziela</v>
      </c>
      <c r="E24" s="91"/>
      <c r="F24" s="50"/>
      <c r="H24" s="23" t="s">
        <v>8</v>
      </c>
      <c r="I24" s="15"/>
      <c r="J24" s="74" t="str">
        <f>J7</f>
        <v>16/17.03.2024 sobota/niedziela</v>
      </c>
      <c r="L24" s="63"/>
    </row>
    <row r="25" spans="1:12" ht="12.75" customHeight="1">
      <c r="A25" s="103">
        <v>7</v>
      </c>
      <c r="B25" s="104" t="str">
        <f>INDEX($M$4:$N$11,A25,2)</f>
        <v>SPR GOKiS Kąty Wrocławskie</v>
      </c>
      <c r="C25" s="22"/>
      <c r="D25" s="21" t="str">
        <f>INDEX($M$4:$N$11,E25,2)</f>
        <v>SMS Zagłębie Lubin</v>
      </c>
      <c r="E25" s="102">
        <v>5</v>
      </c>
      <c r="F25" s="82"/>
      <c r="G25" s="105">
        <v>8</v>
      </c>
      <c r="H25" s="104" t="str">
        <f>INDEX($M$4:$N$11,G25,2)</f>
        <v>FPR Mirsk I</v>
      </c>
      <c r="I25" s="22"/>
      <c r="J25" s="21" t="str">
        <f>INDEX($M$4:$N$11,K25,2)</f>
        <v>SMS Zagłębie Lubin</v>
      </c>
      <c r="K25" s="100">
        <v>5</v>
      </c>
      <c r="L25" s="63"/>
    </row>
    <row r="26" spans="1:12" ht="12.75" customHeight="1">
      <c r="A26" s="103">
        <v>3</v>
      </c>
      <c r="B26" s="21" t="str">
        <f>INDEX($M$4:$N$11,A26,2)</f>
        <v>UKS Jedynka Ziębice</v>
      </c>
      <c r="C26" s="22"/>
      <c r="D26" s="21" t="str">
        <f>INDEX($M$4:$N$11,E26,2)</f>
        <v>MKS Victoria I Świebodzice</v>
      </c>
      <c r="E26" s="102">
        <v>2</v>
      </c>
      <c r="F26" s="82"/>
      <c r="G26" s="105">
        <v>1</v>
      </c>
      <c r="H26" s="21" t="str">
        <f>INDEX($M$4:$N$11,G26,2)</f>
        <v>UKS Dziewiątka  I Legnica</v>
      </c>
      <c r="I26" s="22"/>
      <c r="J26" s="21" t="str">
        <f>INDEX($M$4:$N$11,K26,2)</f>
        <v>SPR GOKiS Kąty Wrocławskie</v>
      </c>
      <c r="K26" s="100">
        <v>7</v>
      </c>
      <c r="L26" s="63"/>
    </row>
    <row r="27" spans="1:12" ht="12.75" customHeight="1">
      <c r="A27" s="103">
        <v>3</v>
      </c>
      <c r="B27" s="21" t="str">
        <f>INDEX($M$4:$N$11,A27,2)</f>
        <v>UKS Jedynka Ziębice</v>
      </c>
      <c r="C27" s="22"/>
      <c r="D27" s="21" t="str">
        <f>INDEX($M$4:$N$11,E27,2)</f>
        <v>SMS Zagłębie Lubin</v>
      </c>
      <c r="E27" s="102">
        <v>5</v>
      </c>
      <c r="F27" s="82"/>
      <c r="G27" s="105">
        <v>1</v>
      </c>
      <c r="H27" s="21" t="str">
        <f>INDEX($M$4:$N$11,G27,2)</f>
        <v>UKS Dziewiątka  I Legnica</v>
      </c>
      <c r="I27" s="22"/>
      <c r="J27" s="21" t="str">
        <f>INDEX($M$4:$N$11,K27,2)</f>
        <v>SMS Zagłębie Lubin</v>
      </c>
      <c r="K27" s="100">
        <v>5</v>
      </c>
      <c r="L27" s="63"/>
    </row>
    <row r="28" spans="1:12" ht="12.75" customHeight="1">
      <c r="A28" s="103">
        <v>7</v>
      </c>
      <c r="B28" s="21" t="str">
        <f>INDEX($M$4:$N$11,A28,2)</f>
        <v>SPR GOKiS Kąty Wrocławskie</v>
      </c>
      <c r="C28" s="22"/>
      <c r="D28" s="21" t="str">
        <f>INDEX($M$4:$N$11,E28,2)</f>
        <v>MKS Victoria I Świebodzice</v>
      </c>
      <c r="E28" s="102">
        <v>2</v>
      </c>
      <c r="F28" s="82"/>
      <c r="G28" s="105">
        <v>8</v>
      </c>
      <c r="H28" s="21" t="str">
        <f>INDEX($M$4:$N$11,G28,2)</f>
        <v>FPR Mirsk I</v>
      </c>
      <c r="I28" s="22"/>
      <c r="J28" s="21" t="str">
        <f>INDEX($M$4:$N$11,K28,2)</f>
        <v>SPR GOKiS Kąty Wrocławskie</v>
      </c>
      <c r="K28" s="100">
        <v>7</v>
      </c>
      <c r="L28" s="63"/>
    </row>
    <row r="29" spans="1:12" ht="9" customHeight="1">
      <c r="A29" s="64"/>
      <c r="B29" s="82"/>
      <c r="C29" s="82"/>
      <c r="D29" s="82"/>
      <c r="E29" s="89"/>
      <c r="F29" s="82"/>
      <c r="G29" s="88"/>
      <c r="H29" s="82"/>
      <c r="I29" s="82"/>
      <c r="J29" s="82"/>
      <c r="K29" s="69"/>
      <c r="L29" s="63"/>
    </row>
    <row r="30" spans="1:12" ht="12.75" customHeight="1">
      <c r="A30" s="103">
        <v>1</v>
      </c>
      <c r="B30" s="104" t="str">
        <f>INDEX($M$4:$N$11,A30,2)</f>
        <v>UKS Dziewiątka  I Legnica</v>
      </c>
      <c r="C30" s="22"/>
      <c r="D30" s="21" t="str">
        <f>INDEX($M$4:$N$11,E30,2)</f>
        <v>FPR Mirsk I</v>
      </c>
      <c r="E30" s="102">
        <v>8</v>
      </c>
      <c r="F30" s="82"/>
      <c r="G30" s="105">
        <v>2</v>
      </c>
      <c r="H30" s="104" t="str">
        <f>INDEX($M$4:$N$11,G30,2)</f>
        <v>MKS Victoria I Świebodzice</v>
      </c>
      <c r="I30" s="22"/>
      <c r="J30" s="21" t="str">
        <f>INDEX($M$4:$N$11,K30,2)</f>
        <v>MKS MOS  I Wrocław</v>
      </c>
      <c r="K30" s="100">
        <v>6</v>
      </c>
      <c r="L30" s="63"/>
    </row>
    <row r="31" spans="1:12" ht="12.75" customHeight="1">
      <c r="A31" s="103">
        <v>4</v>
      </c>
      <c r="B31" s="21" t="str">
        <f>INDEX($M$4:$N$11,A31,2)</f>
        <v>KPR Gminy Kobierzyce</v>
      </c>
      <c r="C31" s="22"/>
      <c r="D31" s="21" t="str">
        <f>INDEX($M$4:$N$11,E31,2)</f>
        <v>MKS MOS  I Wrocław</v>
      </c>
      <c r="E31" s="102">
        <v>6</v>
      </c>
      <c r="F31" s="82"/>
      <c r="G31" s="105">
        <v>4</v>
      </c>
      <c r="H31" s="21" t="str">
        <f>INDEX($M$4:$N$11,G31,2)</f>
        <v>KPR Gminy Kobierzyce</v>
      </c>
      <c r="I31" s="22"/>
      <c r="J31" s="21" t="str">
        <f>INDEX($M$4:$N$11,K31,2)</f>
        <v>UKS Jedynka Ziębice</v>
      </c>
      <c r="K31" s="100">
        <v>3</v>
      </c>
      <c r="L31" s="63"/>
    </row>
    <row r="32" spans="1:12" ht="12.75" customHeight="1">
      <c r="A32" s="103">
        <v>8</v>
      </c>
      <c r="B32" s="21" t="str">
        <f>INDEX($M$4:$N$11,A32,2)</f>
        <v>FPR Mirsk I</v>
      </c>
      <c r="C32" s="22"/>
      <c r="D32" s="21" t="str">
        <f>INDEX($M$4:$N$11,E32,2)</f>
        <v>MKS MOS  I Wrocław</v>
      </c>
      <c r="E32" s="102">
        <v>6</v>
      </c>
      <c r="F32" s="82"/>
      <c r="G32" s="105">
        <v>3</v>
      </c>
      <c r="H32" s="21" t="str">
        <f>INDEX($M$4:$N$11,G32,2)</f>
        <v>UKS Jedynka Ziębice</v>
      </c>
      <c r="I32" s="22"/>
      <c r="J32" s="21" t="str">
        <f>INDEX($M$4:$N$11,K32,2)</f>
        <v>MKS MOS  I Wrocław</v>
      </c>
      <c r="K32" s="100">
        <v>6</v>
      </c>
      <c r="L32" s="63"/>
    </row>
    <row r="33" spans="1:12" ht="12.75" customHeight="1">
      <c r="A33" s="103">
        <v>1</v>
      </c>
      <c r="B33" s="21" t="str">
        <f>INDEX($M$4:$N$11,A33,2)</f>
        <v>UKS Dziewiątka  I Legnica</v>
      </c>
      <c r="C33" s="22"/>
      <c r="D33" s="21" t="str">
        <f>INDEX($M$4:$N$11,E33,2)</f>
        <v>KPR Gminy Kobierzyce</v>
      </c>
      <c r="E33" s="102">
        <v>4</v>
      </c>
      <c r="F33" s="82"/>
      <c r="G33" s="105">
        <v>2</v>
      </c>
      <c r="H33" s="21" t="str">
        <f>INDEX($M$4:$N$11,G33,2)</f>
        <v>MKS Victoria I Świebodzice</v>
      </c>
      <c r="I33" s="22"/>
      <c r="J33" s="21" t="str">
        <f>INDEX($M$4:$N$11,K33,2)</f>
        <v>KPR Gminy Kobierzyce</v>
      </c>
      <c r="K33" s="100">
        <v>4</v>
      </c>
      <c r="L33" s="63"/>
    </row>
    <row r="34" spans="1:12" ht="9" customHeight="1">
      <c r="A34" s="64"/>
      <c r="B34" s="82"/>
      <c r="C34" s="82"/>
      <c r="D34" s="82"/>
      <c r="E34" s="89"/>
      <c r="F34" s="82"/>
      <c r="G34" s="88"/>
      <c r="H34" s="82"/>
      <c r="I34" s="82"/>
      <c r="J34" s="82"/>
      <c r="K34" s="69"/>
      <c r="L34" s="63"/>
    </row>
    <row r="35" spans="1:12" ht="12.75" customHeight="1">
      <c r="A35" s="55"/>
      <c r="B35" s="25" t="s">
        <v>6</v>
      </c>
      <c r="C35" s="85"/>
      <c r="D35" s="84" t="str">
        <f>J5</f>
        <v>16/17.12.2023 sobota/niedziela</v>
      </c>
      <c r="E35" s="89"/>
      <c r="F35" s="82"/>
      <c r="G35" s="86"/>
      <c r="H35" s="25" t="s">
        <v>9</v>
      </c>
      <c r="I35" s="85"/>
      <c r="J35" s="84" t="str">
        <f>J8</f>
        <v>20/21.04.2024 sobota/niedziela</v>
      </c>
      <c r="K35" s="69"/>
      <c r="L35" s="63"/>
    </row>
    <row r="36" spans="1:12" ht="12.75" customHeight="1">
      <c r="A36" s="103">
        <v>5</v>
      </c>
      <c r="B36" s="104" t="str">
        <f>INDEX($M$4:$N$11,A36,2)</f>
        <v>SMS Zagłębie Lubin</v>
      </c>
      <c r="C36" s="22"/>
      <c r="D36" s="21" t="str">
        <f>INDEX($M$4:$N$11,E36,2)</f>
        <v>KPR Gminy Kobierzyce</v>
      </c>
      <c r="E36" s="102">
        <v>4</v>
      </c>
      <c r="F36" s="82"/>
      <c r="G36" s="101">
        <v>7</v>
      </c>
      <c r="H36" s="104" t="str">
        <f>INDEX($M$4:$N$11,G36,2)</f>
        <v>SPR GOKiS Kąty Wrocławskie</v>
      </c>
      <c r="I36" s="22"/>
      <c r="J36" s="21" t="str">
        <f>INDEX($M$4:$N$11,K36,2)</f>
        <v>MKS MOS  I Wrocław</v>
      </c>
      <c r="K36" s="100">
        <v>6</v>
      </c>
      <c r="L36" s="63"/>
    </row>
    <row r="37" spans="1:12" ht="12.75" customHeight="1">
      <c r="A37" s="103">
        <v>7</v>
      </c>
      <c r="B37" s="21" t="str">
        <f>INDEX($M$4:$N$11,A37,2)</f>
        <v>SPR GOKiS Kąty Wrocławskie</v>
      </c>
      <c r="C37" s="22"/>
      <c r="D37" s="21" t="str">
        <f>INDEX($M$4:$N$11,E37,2)</f>
        <v>UKS Dziewiątka  I Legnica</v>
      </c>
      <c r="E37" s="102">
        <v>1</v>
      </c>
      <c r="F37" s="82"/>
      <c r="G37" s="101">
        <v>1</v>
      </c>
      <c r="H37" s="21" t="str">
        <f>INDEX($M$4:$N$11,G37,2)</f>
        <v>UKS Dziewiątka  I Legnica</v>
      </c>
      <c r="I37" s="22"/>
      <c r="J37" s="21" t="str">
        <f>INDEX($M$4:$N$11,K37,2)</f>
        <v>UKS Jedynka Ziębice</v>
      </c>
      <c r="K37" s="100">
        <v>3</v>
      </c>
      <c r="L37" s="63"/>
    </row>
    <row r="38" spans="1:12" ht="12.75" customHeight="1">
      <c r="A38" s="103">
        <v>7</v>
      </c>
      <c r="B38" s="21" t="str">
        <f>INDEX($M$4:$N$11,A38,2)</f>
        <v>SPR GOKiS Kąty Wrocławskie</v>
      </c>
      <c r="C38" s="22"/>
      <c r="D38" s="21" t="str">
        <f>INDEX($M$4:$N$11,E38,2)</f>
        <v>KPR Gminy Kobierzyce</v>
      </c>
      <c r="E38" s="102">
        <v>4</v>
      </c>
      <c r="F38" s="82"/>
      <c r="G38" s="101">
        <v>6</v>
      </c>
      <c r="H38" s="21" t="str">
        <f>INDEX($M$4:$N$11,G38,2)</f>
        <v>MKS MOS  I Wrocław</v>
      </c>
      <c r="I38" s="22"/>
      <c r="J38" s="21" t="str">
        <f>INDEX($M$4:$N$11,K38,2)</f>
        <v>UKS Dziewiątka  I Legnica</v>
      </c>
      <c r="K38" s="100">
        <v>1</v>
      </c>
      <c r="L38" s="63"/>
    </row>
    <row r="39" spans="1:12" ht="12.75" customHeight="1">
      <c r="A39" s="103">
        <v>5</v>
      </c>
      <c r="B39" s="21" t="str">
        <f>INDEX($M$4:$N$11,A39,2)</f>
        <v>SMS Zagłębie Lubin</v>
      </c>
      <c r="C39" s="22"/>
      <c r="D39" s="21" t="str">
        <f>INDEX($M$4:$N$11,E39,2)</f>
        <v>UKS Dziewiątka  I Legnica</v>
      </c>
      <c r="E39" s="102">
        <v>1</v>
      </c>
      <c r="F39" s="82"/>
      <c r="G39" s="101">
        <v>7</v>
      </c>
      <c r="H39" s="21" t="str">
        <f>INDEX($M$4:$N$11,G39,2)</f>
        <v>SPR GOKiS Kąty Wrocławskie</v>
      </c>
      <c r="I39" s="22"/>
      <c r="J39" s="21" t="str">
        <f>INDEX($M$4:$N$11,K39,2)</f>
        <v>UKS Jedynka Ziębice</v>
      </c>
      <c r="K39" s="100">
        <v>3</v>
      </c>
      <c r="L39" s="63"/>
    </row>
    <row r="40" spans="1:12" ht="9" customHeight="1">
      <c r="A40" s="64"/>
      <c r="B40" s="82"/>
      <c r="C40" s="82"/>
      <c r="D40" s="82"/>
      <c r="E40" s="87"/>
      <c r="F40" s="82"/>
      <c r="G40" s="88"/>
      <c r="H40" s="82"/>
      <c r="I40" s="82"/>
      <c r="J40" s="82"/>
      <c r="K40" s="69"/>
      <c r="L40" s="63"/>
    </row>
    <row r="41" spans="1:12" ht="12.75" customHeight="1">
      <c r="A41" s="103">
        <v>2</v>
      </c>
      <c r="B41" s="104" t="str">
        <f>INDEX($M$4:$N$11,A41,2)</f>
        <v>MKS Victoria I Świebodzice</v>
      </c>
      <c r="C41" s="22"/>
      <c r="D41" s="21" t="str">
        <f>INDEX($M$4:$N$11,E41,2)</f>
        <v>UKS Jedynka Ziębice</v>
      </c>
      <c r="E41" s="102">
        <v>3</v>
      </c>
      <c r="F41" s="82"/>
      <c r="G41" s="101">
        <v>4</v>
      </c>
      <c r="H41" s="104" t="str">
        <f>INDEX($M$4:$N$11,G41,2)</f>
        <v>KPR Gminy Kobierzyce</v>
      </c>
      <c r="I41" s="22"/>
      <c r="J41" s="21" t="str">
        <f>INDEX($M$4:$N$11,K41,2)</f>
        <v>FPR Mirsk I</v>
      </c>
      <c r="K41" s="100">
        <v>8</v>
      </c>
      <c r="L41" s="63"/>
    </row>
    <row r="42" spans="1:12" ht="12.75" customHeight="1">
      <c r="A42" s="103">
        <v>6</v>
      </c>
      <c r="B42" s="21" t="str">
        <f>INDEX($M$4:$N$11,A42,2)</f>
        <v>MKS MOS  I Wrocław</v>
      </c>
      <c r="C42" s="22"/>
      <c r="D42" s="21" t="str">
        <f>INDEX($M$4:$N$11,E42,2)</f>
        <v>FPR Mirsk I</v>
      </c>
      <c r="E42" s="102">
        <v>8</v>
      </c>
      <c r="F42" s="82"/>
      <c r="G42" s="101">
        <v>2</v>
      </c>
      <c r="H42" s="21" t="str">
        <f>INDEX($M$4:$N$11,G42,2)</f>
        <v>MKS Victoria I Świebodzice</v>
      </c>
      <c r="I42" s="22"/>
      <c r="J42" s="21" t="str">
        <f>INDEX($M$4:$N$11,K42,2)</f>
        <v>SMS Zagłębie Lubin</v>
      </c>
      <c r="K42" s="100">
        <v>5</v>
      </c>
      <c r="L42" s="63"/>
    </row>
    <row r="43" spans="1:12" ht="12.75" customHeight="1">
      <c r="A43" s="103">
        <v>8</v>
      </c>
      <c r="B43" s="21" t="str">
        <f>INDEX($M$4:$N$11,A43,2)</f>
        <v>FPR Mirsk I</v>
      </c>
      <c r="C43" s="22"/>
      <c r="D43" s="21" t="str">
        <f>INDEX($M$4:$N$11,E43,2)</f>
        <v>UKS Jedynka Ziębice</v>
      </c>
      <c r="E43" s="102">
        <v>3</v>
      </c>
      <c r="F43" s="82"/>
      <c r="G43" s="101">
        <v>2</v>
      </c>
      <c r="H43" s="21" t="str">
        <f>INDEX($M$4:$N$11,G43,2)</f>
        <v>MKS Victoria I Świebodzice</v>
      </c>
      <c r="I43" s="22"/>
      <c r="J43" s="21" t="str">
        <f>INDEX($M$4:$N$11,K43,2)</f>
        <v>FPR Mirsk I</v>
      </c>
      <c r="K43" s="100">
        <v>8</v>
      </c>
      <c r="L43" s="63"/>
    </row>
    <row r="44" spans="1:12" ht="12.75" customHeight="1">
      <c r="A44" s="103">
        <v>6</v>
      </c>
      <c r="B44" s="21" t="str">
        <f>INDEX($M$4:$N$11,A44,2)</f>
        <v>MKS MOS  I Wrocław</v>
      </c>
      <c r="C44" s="22"/>
      <c r="D44" s="21" t="str">
        <f>INDEX($M$4:$N$11,E44,2)</f>
        <v>MKS Victoria I Świebodzice</v>
      </c>
      <c r="E44" s="102">
        <v>2</v>
      </c>
      <c r="F44" s="82"/>
      <c r="G44" s="101">
        <v>4</v>
      </c>
      <c r="H44" s="21" t="str">
        <f>INDEX($M$4:$N$11,G44,2)</f>
        <v>KPR Gminy Kobierzyce</v>
      </c>
      <c r="I44" s="22"/>
      <c r="J44" s="21" t="str">
        <f>INDEX($M$4:$N$11,K44,2)</f>
        <v>SMS Zagłębie Lubin</v>
      </c>
      <c r="K44" s="100">
        <v>5</v>
      </c>
      <c r="L44" s="63"/>
    </row>
    <row r="45" spans="1:12" ht="9" customHeight="1">
      <c r="A45" s="64"/>
      <c r="B45" s="82"/>
      <c r="C45" s="82"/>
      <c r="D45" s="82"/>
      <c r="E45" s="87"/>
      <c r="F45" s="82"/>
      <c r="G45" s="88"/>
      <c r="H45" s="82"/>
      <c r="I45" s="82"/>
      <c r="J45" s="82"/>
      <c r="K45" s="69"/>
      <c r="L45" s="63"/>
    </row>
    <row r="46" spans="1:12" ht="12.75" customHeight="1">
      <c r="A46" s="55"/>
      <c r="B46" s="25" t="s">
        <v>7</v>
      </c>
      <c r="C46" s="85"/>
      <c r="D46" s="84" t="str">
        <f>J6</f>
        <v>17/18.02.2024 sobota/niedziela</v>
      </c>
      <c r="E46" s="87"/>
      <c r="F46" s="82"/>
      <c r="G46" s="86"/>
      <c r="H46" s="25" t="s">
        <v>10</v>
      </c>
      <c r="I46" s="85"/>
      <c r="J46" s="84" t="str">
        <f>J9</f>
        <v>11/12.05.2024 sobota/niedziela</v>
      </c>
      <c r="K46" s="69"/>
      <c r="L46" s="63"/>
    </row>
    <row r="47" spans="1:12" ht="12.75" customHeight="1">
      <c r="A47" s="103">
        <v>6</v>
      </c>
      <c r="B47" s="104" t="str">
        <f>INDEX($M$4:$N$11,A47,2)</f>
        <v>MKS MOS  I Wrocław</v>
      </c>
      <c r="C47" s="22"/>
      <c r="D47" s="21" t="str">
        <f>INDEX($M$4:$N$11,E47,2)</f>
        <v>KPR Gminy Kobierzyce</v>
      </c>
      <c r="E47" s="102">
        <v>4</v>
      </c>
      <c r="F47" s="82"/>
      <c r="G47" s="101">
        <v>1</v>
      </c>
      <c r="H47" s="104" t="str">
        <f>INDEX($M$4:$N$11,G47,2)</f>
        <v>UKS Dziewiątka  I Legnica</v>
      </c>
      <c r="I47" s="22"/>
      <c r="J47" s="21" t="str">
        <f>INDEX($M$4:$N$11,K47,2)</f>
        <v>MKS MOS  I Wrocław</v>
      </c>
      <c r="K47" s="100">
        <v>6</v>
      </c>
      <c r="L47" s="63"/>
    </row>
    <row r="48" spans="1:12" ht="12.75" customHeight="1">
      <c r="A48" s="103">
        <v>5</v>
      </c>
      <c r="B48" s="21" t="str">
        <f>INDEX($M$4:$N$11,A48,2)</f>
        <v>SMS Zagłębie Lubin</v>
      </c>
      <c r="C48" s="22"/>
      <c r="D48" s="21" t="str">
        <f>INDEX($M$4:$N$11,E48,2)</f>
        <v>FPR Mirsk I</v>
      </c>
      <c r="E48" s="102">
        <v>8</v>
      </c>
      <c r="F48" s="82"/>
      <c r="G48" s="101">
        <v>5</v>
      </c>
      <c r="H48" s="21" t="str">
        <f>INDEX($M$4:$N$11,G48,2)</f>
        <v>SMS Zagłębie Lubin</v>
      </c>
      <c r="I48" s="22"/>
      <c r="J48" s="21" t="str">
        <f>INDEX($M$4:$N$11,K48,2)</f>
        <v>MKS Victoria I Świebodzice</v>
      </c>
      <c r="K48" s="100">
        <v>2</v>
      </c>
      <c r="L48" s="63"/>
    </row>
    <row r="49" spans="1:12" ht="12.75" customHeight="1">
      <c r="A49" s="103">
        <v>8</v>
      </c>
      <c r="B49" s="21" t="str">
        <f>INDEX($M$4:$N$11,A49,2)</f>
        <v>FPR Mirsk I</v>
      </c>
      <c r="C49" s="22"/>
      <c r="D49" s="21" t="str">
        <f>INDEX($M$4:$N$11,E49,2)</f>
        <v>KPR Gminy Kobierzyce</v>
      </c>
      <c r="E49" s="102">
        <v>4</v>
      </c>
      <c r="F49" s="82"/>
      <c r="G49" s="101">
        <v>5</v>
      </c>
      <c r="H49" s="21" t="str">
        <f>INDEX($M$4:$N$11,G49,2)</f>
        <v>SMS Zagłębie Lubin</v>
      </c>
      <c r="I49" s="22"/>
      <c r="J49" s="21" t="str">
        <f>INDEX($M$4:$N$11,K49,2)</f>
        <v>MKS MOS  I Wrocław</v>
      </c>
      <c r="K49" s="100">
        <v>6</v>
      </c>
      <c r="L49" s="63"/>
    </row>
    <row r="50" spans="1:12" ht="12.75" customHeight="1">
      <c r="A50" s="103">
        <v>6</v>
      </c>
      <c r="B50" s="21" t="str">
        <f>INDEX($M$4:$N$11,A50,2)</f>
        <v>MKS MOS  I Wrocław</v>
      </c>
      <c r="C50" s="22"/>
      <c r="D50" s="21" t="str">
        <f>INDEX($M$4:$N$11,E50,2)</f>
        <v>SMS Zagłębie Lubin</v>
      </c>
      <c r="E50" s="102">
        <v>5</v>
      </c>
      <c r="F50" s="82"/>
      <c r="G50" s="101">
        <v>1</v>
      </c>
      <c r="H50" s="21" t="str">
        <f>INDEX($M$4:$N$11,G50,2)</f>
        <v>UKS Dziewiątka  I Legnica</v>
      </c>
      <c r="I50" s="22"/>
      <c r="J50" s="21" t="str">
        <f>INDEX($M$4:$N$11,K50,2)</f>
        <v>MKS Victoria I Świebodzice</v>
      </c>
      <c r="K50" s="100">
        <v>2</v>
      </c>
      <c r="L50" s="63"/>
    </row>
    <row r="51" spans="1:12" ht="9" customHeight="1">
      <c r="A51" s="64"/>
      <c r="B51" s="82"/>
      <c r="C51" s="82"/>
      <c r="D51" s="82"/>
      <c r="E51" s="87"/>
      <c r="F51" s="82"/>
      <c r="G51" s="88"/>
      <c r="H51" s="82"/>
      <c r="I51" s="82"/>
      <c r="J51" s="82"/>
      <c r="K51" s="69"/>
      <c r="L51" s="63"/>
    </row>
    <row r="52" spans="1:12" ht="12.75" customHeight="1">
      <c r="A52" s="103">
        <v>3</v>
      </c>
      <c r="B52" s="104" t="str">
        <f>INDEX($M$4:$N$11,A52,2)</f>
        <v>UKS Jedynka Ziębice</v>
      </c>
      <c r="C52" s="22"/>
      <c r="D52" s="21" t="str">
        <f>INDEX($M$4:$N$11,E52,2)</f>
        <v>UKS Dziewiątka  I Legnica</v>
      </c>
      <c r="E52" s="102">
        <v>1</v>
      </c>
      <c r="F52" s="82"/>
      <c r="G52" s="101">
        <v>3</v>
      </c>
      <c r="H52" s="104" t="str">
        <f>INDEX($M$4:$N$11,G52,2)</f>
        <v>UKS Jedynka Ziębice</v>
      </c>
      <c r="I52" s="22"/>
      <c r="J52" s="21" t="str">
        <f>INDEX($M$4:$N$11,K52,2)</f>
        <v>KPR Gminy Kobierzyce</v>
      </c>
      <c r="K52" s="100">
        <v>4</v>
      </c>
      <c r="L52" s="63"/>
    </row>
    <row r="53" spans="1:12" ht="12.75" customHeight="1">
      <c r="A53" s="103">
        <v>2</v>
      </c>
      <c r="B53" s="21" t="str">
        <f>INDEX($M$4:$N$11,A53,2)</f>
        <v>MKS Victoria I Świebodzice</v>
      </c>
      <c r="C53" s="22"/>
      <c r="D53" s="21" t="str">
        <f>INDEX($M$4:$N$11,E53,2)</f>
        <v>SPR GOKiS Kąty Wrocławskie</v>
      </c>
      <c r="E53" s="102">
        <v>7</v>
      </c>
      <c r="F53" s="82"/>
      <c r="G53" s="101">
        <v>7</v>
      </c>
      <c r="H53" s="21" t="str">
        <f>INDEX($M$4:$N$11,G53,2)</f>
        <v>SPR GOKiS Kąty Wrocławskie</v>
      </c>
      <c r="I53" s="22"/>
      <c r="J53" s="21" t="str">
        <f>INDEX($M$4:$N$11,K53,2)</f>
        <v>FPR Mirsk I</v>
      </c>
      <c r="K53" s="100">
        <v>8</v>
      </c>
      <c r="L53" s="63"/>
    </row>
    <row r="54" spans="1:12" ht="12.75" customHeight="1">
      <c r="A54" s="103">
        <v>2</v>
      </c>
      <c r="B54" s="21" t="str">
        <f>INDEX($M$4:$N$11,A54,2)</f>
        <v>MKS Victoria I Świebodzice</v>
      </c>
      <c r="C54" s="22"/>
      <c r="D54" s="21" t="str">
        <f>INDEX($M$4:$N$11,E54,2)</f>
        <v>UKS Dziewiątka  I Legnica</v>
      </c>
      <c r="E54" s="102">
        <v>1</v>
      </c>
      <c r="F54" s="82"/>
      <c r="G54" s="101">
        <v>4</v>
      </c>
      <c r="H54" s="21" t="str">
        <f>INDEX($M$4:$N$11,G54,2)</f>
        <v>KPR Gminy Kobierzyce</v>
      </c>
      <c r="I54" s="22"/>
      <c r="J54" s="21" t="str">
        <f>INDEX($M$4:$N$11,K54,2)</f>
        <v>SPR GOKiS Kąty Wrocławskie</v>
      </c>
      <c r="K54" s="100">
        <v>7</v>
      </c>
      <c r="L54" s="63"/>
    </row>
    <row r="55" spans="1:12" ht="12.75" customHeight="1">
      <c r="A55" s="103">
        <v>3</v>
      </c>
      <c r="B55" s="21" t="str">
        <f>INDEX($M$4:$N$11,A55,2)</f>
        <v>UKS Jedynka Ziębice</v>
      </c>
      <c r="C55" s="22"/>
      <c r="D55" s="21" t="str">
        <f>INDEX($M$4:$N$11,E55,2)</f>
        <v>SPR GOKiS Kąty Wrocławskie</v>
      </c>
      <c r="E55" s="102">
        <v>7</v>
      </c>
      <c r="F55" s="82"/>
      <c r="G55" s="101">
        <v>3</v>
      </c>
      <c r="H55" s="21" t="str">
        <f>INDEX($M$4:$N$11,G55,2)</f>
        <v>UKS Jedynka Ziębice</v>
      </c>
      <c r="I55" s="22"/>
      <c r="J55" s="21" t="str">
        <f>INDEX($M$4:$N$11,K55,2)</f>
        <v>FPR Mirsk I</v>
      </c>
      <c r="K55" s="100">
        <v>8</v>
      </c>
      <c r="L55" s="63"/>
    </row>
    <row r="56" spans="1:12" ht="9" customHeight="1">
      <c r="A56" s="50"/>
      <c r="B56" s="50"/>
      <c r="C56" s="50"/>
      <c r="D56" s="50"/>
      <c r="E56" s="3"/>
      <c r="F56" s="3"/>
      <c r="G56" s="50"/>
      <c r="H56" s="50"/>
      <c r="I56" s="50"/>
      <c r="J56" s="50"/>
      <c r="K56" s="69"/>
      <c r="L56" s="63"/>
    </row>
  </sheetData>
  <mergeCells count="10">
    <mergeCell ref="B8:D8"/>
    <mergeCell ref="B9:D9"/>
    <mergeCell ref="B10:D10"/>
    <mergeCell ref="B11:D11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15361" r:id="rId3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O33"/>
  <sheetViews>
    <sheetView view="pageBreakPreview" topLeftCell="A4" zoomScaleSheetLayoutView="100" workbookViewId="0">
      <selection activeCell="H33" sqref="H33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186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16" t="s">
        <v>150</v>
      </c>
    </row>
    <row r="4" spans="1:14" ht="12.75" customHeight="1">
      <c r="A4" s="10">
        <v>1</v>
      </c>
      <c r="B4" s="136" t="s">
        <v>185</v>
      </c>
      <c r="C4" s="136"/>
      <c r="D4" s="136"/>
      <c r="E4" s="11">
        <v>1</v>
      </c>
      <c r="F4" s="50"/>
      <c r="H4" s="44" t="s">
        <v>5</v>
      </c>
      <c r="J4" s="16" t="s">
        <v>145</v>
      </c>
      <c r="L4" s="2">
        <f t="shared" ref="L4:L9" si="0">MATCH(M4,$E$4:$E$9,0)</f>
        <v>1</v>
      </c>
      <c r="M4" s="2">
        <v>1</v>
      </c>
      <c r="N4" s="2" t="str">
        <f t="shared" ref="N4:N9" si="1">INDEX($B$4:$D$9,L4,1)</f>
        <v>UKS Dziewiątka III Legnica Chojnów SP 4</v>
      </c>
    </row>
    <row r="5" spans="1:14" ht="12.75" customHeight="1">
      <c r="A5" s="10">
        <v>2</v>
      </c>
      <c r="B5" s="136" t="s">
        <v>184</v>
      </c>
      <c r="C5" s="136"/>
      <c r="D5" s="136"/>
      <c r="E5" s="11">
        <v>2</v>
      </c>
      <c r="F5" s="50"/>
      <c r="G5" s="3"/>
      <c r="H5" s="44" t="s">
        <v>6</v>
      </c>
      <c r="I5" s="3"/>
      <c r="J5" s="16" t="s">
        <v>149</v>
      </c>
      <c r="L5" s="2">
        <f t="shared" si="0"/>
        <v>2</v>
      </c>
      <c r="M5" s="2">
        <v>2</v>
      </c>
      <c r="N5" s="2" t="str">
        <f t="shared" si="1"/>
        <v xml:space="preserve">UKS Dziewiątka II Legnica </v>
      </c>
    </row>
    <row r="6" spans="1:14" ht="12.75" customHeight="1">
      <c r="A6" s="10">
        <v>3</v>
      </c>
      <c r="B6" s="136" t="s">
        <v>183</v>
      </c>
      <c r="C6" s="136"/>
      <c r="D6" s="136"/>
      <c r="E6" s="11">
        <v>5</v>
      </c>
      <c r="F6" s="50"/>
      <c r="G6" s="3"/>
      <c r="H6" s="44" t="s">
        <v>7</v>
      </c>
      <c r="I6" s="3"/>
      <c r="J6" s="16" t="s">
        <v>163</v>
      </c>
      <c r="L6" s="2">
        <f t="shared" si="0"/>
        <v>6</v>
      </c>
      <c r="M6" s="2">
        <v>3</v>
      </c>
      <c r="N6" s="2" t="str">
        <f t="shared" si="1"/>
        <v>MKS MOS II Wrocław</v>
      </c>
    </row>
    <row r="7" spans="1:14" ht="12.75" customHeight="1">
      <c r="A7" s="10">
        <v>4</v>
      </c>
      <c r="B7" s="136" t="s">
        <v>182</v>
      </c>
      <c r="C7" s="136"/>
      <c r="D7" s="136"/>
      <c r="E7" s="11">
        <v>4</v>
      </c>
      <c r="F7" s="50"/>
      <c r="H7" s="44" t="s">
        <v>8</v>
      </c>
      <c r="J7" s="16" t="s">
        <v>172</v>
      </c>
      <c r="L7" s="2">
        <f t="shared" si="0"/>
        <v>4</v>
      </c>
      <c r="M7" s="2">
        <v>4</v>
      </c>
      <c r="N7" s="2" t="str">
        <f t="shared" si="1"/>
        <v>MKS Victoria II Świebodzice</v>
      </c>
    </row>
    <row r="8" spans="1:14" ht="12.75" customHeight="1">
      <c r="A8" s="10">
        <v>5</v>
      </c>
      <c r="B8" s="136" t="s">
        <v>181</v>
      </c>
      <c r="C8" s="136"/>
      <c r="D8" s="136"/>
      <c r="E8" s="11">
        <v>6</v>
      </c>
      <c r="F8" s="50"/>
      <c r="H8" s="44" t="s">
        <v>9</v>
      </c>
      <c r="J8" s="16" t="s">
        <v>146</v>
      </c>
      <c r="L8" s="2">
        <f t="shared" si="0"/>
        <v>3</v>
      </c>
      <c r="M8" s="2">
        <v>5</v>
      </c>
      <c r="N8" s="2" t="str">
        <f t="shared" si="1"/>
        <v>UKS Jedynka  Dzierżoniów</v>
      </c>
    </row>
    <row r="9" spans="1:14" ht="12.75" customHeight="1">
      <c r="A9" s="10">
        <v>6</v>
      </c>
      <c r="B9" s="136" t="s">
        <v>180</v>
      </c>
      <c r="C9" s="136"/>
      <c r="D9" s="136"/>
      <c r="E9" s="11">
        <v>3</v>
      </c>
      <c r="F9" s="50"/>
      <c r="H9" s="44" t="s">
        <v>10</v>
      </c>
      <c r="J9" s="16" t="s">
        <v>128</v>
      </c>
      <c r="L9" s="2">
        <f t="shared" si="0"/>
        <v>5</v>
      </c>
      <c r="M9" s="2">
        <v>6</v>
      </c>
      <c r="N9" s="2" t="str">
        <f t="shared" si="1"/>
        <v>SP Łagiewniki</v>
      </c>
    </row>
    <row r="10" spans="1:14" ht="12.75" customHeight="1">
      <c r="A10" s="3"/>
      <c r="B10" s="3"/>
      <c r="C10" s="3"/>
      <c r="D10" s="3"/>
      <c r="E10" s="3"/>
      <c r="F10" s="3"/>
      <c r="G10" s="3"/>
      <c r="H10" s="44"/>
      <c r="I10" s="3"/>
      <c r="J10" s="16"/>
    </row>
    <row r="11" spans="1:14" ht="12.75" customHeight="1">
      <c r="B11" s="23" t="s">
        <v>4</v>
      </c>
      <c r="C11" s="15"/>
      <c r="D11" s="74" t="str">
        <f>J3</f>
        <v>28/29.10.2023 sobota/niedziela</v>
      </c>
      <c r="E11" s="3"/>
      <c r="F11" s="3"/>
      <c r="H11" s="23" t="s">
        <v>8</v>
      </c>
      <c r="I11" s="15"/>
      <c r="J11" s="74" t="str">
        <f>J7</f>
        <v>09/10.03.2024 sobota/niedziela</v>
      </c>
    </row>
    <row r="12" spans="1:14" ht="12.75" customHeight="1">
      <c r="A12" s="103">
        <v>1</v>
      </c>
      <c r="B12" s="107" t="str">
        <f>INDEX($M$4:$N$9,A12,2)</f>
        <v>UKS Dziewiątka III Legnica Chojnów SP 4</v>
      </c>
      <c r="D12" s="18" t="str">
        <f>INDEX($M$4:$N$9,E12,2)</f>
        <v xml:space="preserve">UKS Dziewiątka II Legnica </v>
      </c>
      <c r="E12" s="100">
        <v>2</v>
      </c>
      <c r="F12" s="50"/>
      <c r="G12" s="105">
        <v>5</v>
      </c>
      <c r="H12" s="104" t="str">
        <f>INDEX($M$4:$N$9,G12,2)</f>
        <v>UKS Jedynka  Dzierżoniów</v>
      </c>
      <c r="I12" s="22"/>
      <c r="J12" s="21" t="str">
        <f>INDEX($M$4:$N$9,K12,2)</f>
        <v>MKS MOS II Wrocław</v>
      </c>
      <c r="K12" s="100">
        <v>3</v>
      </c>
      <c r="L12" s="63"/>
    </row>
    <row r="13" spans="1:14" ht="12.75" customHeight="1">
      <c r="A13" s="103">
        <v>3</v>
      </c>
      <c r="B13" s="18" t="str">
        <f>INDEX($M$4:$N$9,A13,2)</f>
        <v>MKS MOS II Wrocław</v>
      </c>
      <c r="D13" s="18" t="str">
        <f>INDEX($M$4:$N$9,E13,2)</f>
        <v>MKS Victoria II Świebodzice</v>
      </c>
      <c r="E13" s="100">
        <v>4</v>
      </c>
      <c r="F13" s="50"/>
      <c r="G13" s="105">
        <v>1</v>
      </c>
      <c r="H13" s="21" t="str">
        <f>INDEX($M$4:$N$9,G13,2)</f>
        <v>UKS Dziewiątka III Legnica Chojnów SP 4</v>
      </c>
      <c r="I13" s="22"/>
      <c r="J13" s="21" t="str">
        <f>INDEX($M$4:$N$9,K13,2)</f>
        <v>SP Łagiewniki</v>
      </c>
      <c r="K13" s="100">
        <v>6</v>
      </c>
      <c r="L13" s="63"/>
    </row>
    <row r="14" spans="1:14" ht="12.75" customHeight="1">
      <c r="A14" s="103">
        <v>3</v>
      </c>
      <c r="B14" s="18" t="str">
        <f>INDEX($M$4:$N$9,A14,2)</f>
        <v>MKS MOS II Wrocław</v>
      </c>
      <c r="D14" s="18" t="str">
        <f>INDEX($M$4:$N$9,E14,2)</f>
        <v xml:space="preserve">UKS Dziewiątka II Legnica </v>
      </c>
      <c r="E14" s="100">
        <v>2</v>
      </c>
      <c r="F14" s="50"/>
      <c r="G14" s="105">
        <v>3</v>
      </c>
      <c r="H14" s="21" t="str">
        <f>INDEX($M$4:$N$9,G14,2)</f>
        <v>MKS MOS II Wrocław</v>
      </c>
      <c r="I14" s="22"/>
      <c r="J14" s="21" t="str">
        <f>INDEX($M$4:$N$9,K14,2)</f>
        <v>SP Łagiewniki</v>
      </c>
      <c r="K14" s="100">
        <v>6</v>
      </c>
      <c r="L14" s="63"/>
    </row>
    <row r="15" spans="1:14" ht="12.75" customHeight="1">
      <c r="A15" s="103">
        <v>1</v>
      </c>
      <c r="B15" s="18" t="str">
        <f>INDEX($M$4:$N$9,A15,2)</f>
        <v>UKS Dziewiątka III Legnica Chojnów SP 4</v>
      </c>
      <c r="D15" s="18" t="str">
        <f>INDEX($M$4:$N$9,E15,2)</f>
        <v>MKS Victoria II Świebodzice</v>
      </c>
      <c r="E15" s="100">
        <v>4</v>
      </c>
      <c r="F15" s="50"/>
      <c r="G15" s="105">
        <v>5</v>
      </c>
      <c r="H15" s="21" t="str">
        <f>INDEX($M$4:$N$9,G15,2)</f>
        <v>UKS Jedynka  Dzierżoniów</v>
      </c>
      <c r="I15" s="22"/>
      <c r="J15" s="21" t="str">
        <f>INDEX($M$4:$N$9,K15,2)</f>
        <v>UKS Dziewiątka III Legnica Chojnów SP 4</v>
      </c>
      <c r="K15" s="100">
        <v>1</v>
      </c>
      <c r="L15" s="63"/>
    </row>
    <row r="16" spans="1:14" ht="12.75" customHeight="1">
      <c r="A16" s="72"/>
      <c r="B16" s="3"/>
      <c r="C16" s="3"/>
      <c r="D16" s="3"/>
      <c r="E16" s="91"/>
      <c r="F16" s="50"/>
      <c r="G16" s="3"/>
      <c r="H16" s="3"/>
      <c r="I16" s="3"/>
      <c r="J16" s="3"/>
      <c r="L16" s="63"/>
    </row>
    <row r="17" spans="1:12" ht="12.75" customHeight="1">
      <c r="A17" s="55"/>
      <c r="B17" s="23" t="s">
        <v>5</v>
      </c>
      <c r="C17" s="15"/>
      <c r="D17" s="74" t="str">
        <f>J4</f>
        <v>18/19.11.2023 sobota/niedziela</v>
      </c>
      <c r="E17" s="91"/>
      <c r="F17" s="50"/>
      <c r="G17" s="86"/>
      <c r="H17" s="25" t="s">
        <v>9</v>
      </c>
      <c r="I17" s="85"/>
      <c r="J17" s="84" t="str">
        <f>J8</f>
        <v>13/14.04.2024 sobota/niedziela</v>
      </c>
      <c r="K17" s="69"/>
      <c r="L17" s="63"/>
    </row>
    <row r="18" spans="1:12" ht="12.75" customHeight="1">
      <c r="A18" s="103">
        <v>5</v>
      </c>
      <c r="B18" s="104" t="str">
        <f>INDEX($M$4:$N$9,A18,2)</f>
        <v>UKS Jedynka  Dzierżoniów</v>
      </c>
      <c r="C18" s="22"/>
      <c r="D18" s="21" t="str">
        <f>INDEX($M$4:$N$9,E18,2)</f>
        <v>SP Łagiewniki</v>
      </c>
      <c r="E18" s="102">
        <v>6</v>
      </c>
      <c r="F18" s="82"/>
      <c r="G18" s="101">
        <v>6</v>
      </c>
      <c r="H18" s="104" t="str">
        <f>INDEX($M$4:$N$9,G18,2)</f>
        <v>SP Łagiewniki</v>
      </c>
      <c r="I18" s="22"/>
      <c r="J18" s="21" t="str">
        <f>INDEX($M$4:$N$9,K18,2)</f>
        <v>MKS Victoria II Świebodzice</v>
      </c>
      <c r="K18" s="100">
        <v>4</v>
      </c>
      <c r="L18" s="63"/>
    </row>
    <row r="19" spans="1:12" ht="12.75" customHeight="1">
      <c r="A19" s="103">
        <v>2</v>
      </c>
      <c r="B19" s="21" t="str">
        <f>INDEX($M$4:$N$9,A19,2)</f>
        <v xml:space="preserve">UKS Dziewiątka II Legnica </v>
      </c>
      <c r="C19" s="22"/>
      <c r="D19" s="21" t="str">
        <f>INDEX($M$4:$N$9,E19,2)</f>
        <v>MKS MOS II Wrocław</v>
      </c>
      <c r="E19" s="102">
        <v>3</v>
      </c>
      <c r="F19" s="82"/>
      <c r="G19" s="101">
        <v>2</v>
      </c>
      <c r="H19" s="21" t="str">
        <f>INDEX($M$4:$N$9,G19,2)</f>
        <v xml:space="preserve">UKS Dziewiątka II Legnica </v>
      </c>
      <c r="I19" s="22"/>
      <c r="J19" s="21" t="str">
        <f>INDEX($M$4:$N$9,K19,2)</f>
        <v>UKS Dziewiątka III Legnica Chojnów SP 4</v>
      </c>
      <c r="K19" s="100">
        <v>1</v>
      </c>
      <c r="L19" s="63"/>
    </row>
    <row r="20" spans="1:12" ht="12.75" customHeight="1">
      <c r="A20" s="103">
        <v>2</v>
      </c>
      <c r="B20" s="21" t="str">
        <f>INDEX($M$4:$N$9,A20,2)</f>
        <v xml:space="preserve">UKS Dziewiątka II Legnica </v>
      </c>
      <c r="C20" s="22"/>
      <c r="D20" s="21" t="str">
        <f>INDEX($M$4:$N$9,E20,2)</f>
        <v>SP Łagiewniki</v>
      </c>
      <c r="E20" s="102">
        <v>6</v>
      </c>
      <c r="F20" s="82"/>
      <c r="G20" s="101">
        <v>4</v>
      </c>
      <c r="H20" s="21" t="str">
        <f>INDEX($M$4:$N$9,G20,2)</f>
        <v>MKS Victoria II Świebodzice</v>
      </c>
      <c r="I20" s="22"/>
      <c r="J20" s="21" t="str">
        <f>INDEX($M$4:$N$9,K20,2)</f>
        <v>UKS Dziewiątka III Legnica Chojnów SP 4</v>
      </c>
      <c r="K20" s="100">
        <v>1</v>
      </c>
      <c r="L20" s="63"/>
    </row>
    <row r="21" spans="1:12" ht="12.75" customHeight="1">
      <c r="A21" s="103">
        <v>3</v>
      </c>
      <c r="B21" s="21" t="str">
        <f>INDEX($M$4:$N$9,A21,2)</f>
        <v>MKS MOS II Wrocław</v>
      </c>
      <c r="C21" s="22"/>
      <c r="D21" s="21" t="str">
        <f>INDEX($M$4:$N$9,E21,2)</f>
        <v>UKS Jedynka  Dzierżoniów</v>
      </c>
      <c r="E21" s="102">
        <v>5</v>
      </c>
      <c r="F21" s="82"/>
      <c r="G21" s="101">
        <v>6</v>
      </c>
      <c r="H21" s="21" t="str">
        <f>INDEX($M$4:$N$9,G21,2)</f>
        <v>SP Łagiewniki</v>
      </c>
      <c r="I21" s="22"/>
      <c r="J21" s="21" t="str">
        <f>INDEX($M$4:$N$9,K21,2)</f>
        <v xml:space="preserve">UKS Dziewiątka II Legnica </v>
      </c>
      <c r="K21" s="100">
        <v>2</v>
      </c>
      <c r="L21" s="63"/>
    </row>
    <row r="22" spans="1:12" ht="9" customHeight="1">
      <c r="A22" s="64"/>
      <c r="B22" s="82"/>
      <c r="C22" s="82"/>
      <c r="D22" s="82"/>
      <c r="E22" s="89"/>
      <c r="F22" s="82"/>
      <c r="K22" s="2"/>
      <c r="L22" s="63"/>
    </row>
    <row r="23" spans="1:12" ht="12.75" customHeight="1">
      <c r="A23" s="55"/>
      <c r="B23" s="25" t="s">
        <v>6</v>
      </c>
      <c r="C23" s="85"/>
      <c r="D23" s="84" t="str">
        <f>J5</f>
        <v>09/10.12.2023 sobota/niedziela</v>
      </c>
      <c r="E23" s="89"/>
      <c r="F23" s="82"/>
      <c r="G23" s="86"/>
      <c r="H23" s="25" t="s">
        <v>10</v>
      </c>
      <c r="I23" s="85"/>
      <c r="J23" s="84" t="str">
        <f>J9</f>
        <v>11/12.05.2024 sobota/niedziela</v>
      </c>
      <c r="K23" s="69"/>
      <c r="L23" s="63"/>
    </row>
    <row r="24" spans="1:12" ht="12.75" customHeight="1">
      <c r="A24" s="103">
        <v>1</v>
      </c>
      <c r="B24" s="104" t="str">
        <f>INDEX($M$4:$N$9,A24,2)</f>
        <v>UKS Dziewiątka III Legnica Chojnów SP 4</v>
      </c>
      <c r="C24" s="22"/>
      <c r="D24" s="21" t="str">
        <f>INDEX($M$4:$N$9,E24,2)</f>
        <v>UKS Jedynka  Dzierżoniów</v>
      </c>
      <c r="E24" s="102">
        <v>5</v>
      </c>
      <c r="F24" s="82"/>
      <c r="G24" s="101">
        <v>2</v>
      </c>
      <c r="H24" s="104" t="str">
        <f>INDEX($M$4:$N$9,G24,2)</f>
        <v xml:space="preserve">UKS Dziewiątka II Legnica </v>
      </c>
      <c r="I24" s="22"/>
      <c r="J24" s="21" t="str">
        <f>INDEX($M$4:$N$9,K24,2)</f>
        <v>MKS Victoria II Świebodzice</v>
      </c>
      <c r="K24" s="100">
        <v>4</v>
      </c>
      <c r="L24" s="63"/>
    </row>
    <row r="25" spans="1:12" ht="12.75" customHeight="1">
      <c r="A25" s="103">
        <v>4</v>
      </c>
      <c r="B25" s="21" t="str">
        <f>INDEX($M$4:$N$9,A25,2)</f>
        <v>MKS Victoria II Świebodzice</v>
      </c>
      <c r="C25" s="22"/>
      <c r="D25" s="21" t="str">
        <f>INDEX($M$4:$N$9,E25,2)</f>
        <v>MKS MOS II Wrocław</v>
      </c>
      <c r="E25" s="102">
        <v>3</v>
      </c>
      <c r="F25" s="82"/>
      <c r="G25" s="101">
        <v>5</v>
      </c>
      <c r="H25" s="21" t="str">
        <f>INDEX($M$4:$N$9,G25,2)</f>
        <v>UKS Jedynka  Dzierżoniów</v>
      </c>
      <c r="I25" s="22"/>
      <c r="J25" s="21" t="str">
        <f>INDEX($M$4:$N$9,K25,2)</f>
        <v>MKS Victoria II Świebodzice</v>
      </c>
      <c r="K25" s="100">
        <v>4</v>
      </c>
      <c r="L25" s="63"/>
    </row>
    <row r="26" spans="1:12" ht="12.75" customHeight="1">
      <c r="A26" s="103">
        <v>4</v>
      </c>
      <c r="B26" s="21" t="str">
        <f>INDEX($M$4:$N$9,A26,2)</f>
        <v>MKS Victoria II Świebodzice</v>
      </c>
      <c r="C26" s="22"/>
      <c r="D26" s="21" t="str">
        <f>INDEX($M$4:$N$9,E26,2)</f>
        <v>UKS Jedynka  Dzierżoniów</v>
      </c>
      <c r="E26" s="102">
        <v>5</v>
      </c>
      <c r="F26" s="82"/>
      <c r="G26" s="101">
        <v>5</v>
      </c>
      <c r="H26" s="21" t="str">
        <f>INDEX($M$4:$N$9,G26,2)</f>
        <v>UKS Jedynka  Dzierżoniów</v>
      </c>
      <c r="I26" s="22"/>
      <c r="J26" s="21" t="str">
        <f>INDEX($M$4:$N$9,K26,2)</f>
        <v xml:space="preserve">UKS Dziewiątka II Legnica </v>
      </c>
      <c r="K26" s="100">
        <v>2</v>
      </c>
      <c r="L26" s="63"/>
    </row>
    <row r="27" spans="1:12" ht="12.75" customHeight="1">
      <c r="A27" s="103">
        <v>1</v>
      </c>
      <c r="B27" s="21" t="str">
        <f>INDEX($M$4:$N$9,A27,2)</f>
        <v>UKS Dziewiątka III Legnica Chojnów SP 4</v>
      </c>
      <c r="C27" s="22"/>
      <c r="D27" s="21" t="str">
        <f>INDEX($M$4:$N$9,E27,2)</f>
        <v>MKS MOS II Wrocław</v>
      </c>
      <c r="E27" s="102">
        <v>3</v>
      </c>
      <c r="F27" s="82"/>
      <c r="K27" s="2"/>
      <c r="L27" s="63"/>
    </row>
    <row r="28" spans="1:12" ht="9" customHeight="1">
      <c r="A28" s="64"/>
      <c r="B28" s="82"/>
      <c r="C28" s="82"/>
      <c r="D28" s="82"/>
      <c r="E28" s="87"/>
      <c r="F28" s="82"/>
      <c r="G28" s="88"/>
      <c r="H28" s="82"/>
      <c r="I28" s="82"/>
      <c r="J28" s="82"/>
      <c r="K28" s="69"/>
      <c r="L28" s="63"/>
    </row>
    <row r="29" spans="1:12" ht="12.75" customHeight="1">
      <c r="A29" s="55"/>
      <c r="B29" s="25" t="s">
        <v>7</v>
      </c>
      <c r="C29" s="85"/>
      <c r="D29" s="84" t="str">
        <f>J6</f>
        <v>10/11.02.2024 sobota/niedziela</v>
      </c>
      <c r="E29" s="87"/>
      <c r="F29" s="82"/>
      <c r="G29" s="101">
        <v>3</v>
      </c>
      <c r="H29" s="104" t="str">
        <f>INDEX($M$4:$N$9,G29,2)</f>
        <v>MKS MOS II Wrocław</v>
      </c>
      <c r="I29" s="22"/>
      <c r="J29" s="21" t="str">
        <f>INDEX($M$4:$N$9,K29,2)</f>
        <v>UKS Dziewiątka III Legnica Chojnów SP 4</v>
      </c>
      <c r="K29" s="100">
        <v>1</v>
      </c>
      <c r="L29" s="63"/>
    </row>
    <row r="30" spans="1:12" ht="12.75" customHeight="1">
      <c r="A30" s="103">
        <v>4</v>
      </c>
      <c r="B30" s="104" t="str">
        <f>INDEX($M$4:$N$9,A30,2)</f>
        <v>MKS Victoria II Świebodzice</v>
      </c>
      <c r="C30" s="22"/>
      <c r="D30" s="21" t="str">
        <f>INDEX($M$4:$N$9,E30,2)</f>
        <v>SP Łagiewniki</v>
      </c>
      <c r="E30" s="102">
        <v>6</v>
      </c>
      <c r="F30" s="82"/>
      <c r="G30" s="101">
        <v>6</v>
      </c>
      <c r="H30" s="21" t="str">
        <f>INDEX($M$4:$N$9,G30,2)</f>
        <v>SP Łagiewniki</v>
      </c>
      <c r="I30" s="22"/>
      <c r="J30" s="21" t="str">
        <f>INDEX($M$4:$N$9,K30,2)</f>
        <v>UKS Dziewiątka III Legnica Chojnów SP 4</v>
      </c>
      <c r="K30" s="100">
        <v>1</v>
      </c>
      <c r="L30" s="63"/>
    </row>
    <row r="31" spans="1:12" ht="12.75" customHeight="1">
      <c r="A31" s="103">
        <v>2</v>
      </c>
      <c r="B31" s="21" t="str">
        <f>INDEX($M$4:$N$9,A31,2)</f>
        <v xml:space="preserve">UKS Dziewiątka II Legnica </v>
      </c>
      <c r="C31" s="22"/>
      <c r="D31" s="21" t="str">
        <f>INDEX($M$4:$N$9,E31,2)</f>
        <v>UKS Jedynka  Dzierżoniów</v>
      </c>
      <c r="E31" s="102">
        <v>5</v>
      </c>
      <c r="F31" s="82"/>
      <c r="G31" s="101">
        <v>6</v>
      </c>
      <c r="H31" s="21" t="str">
        <f>INDEX($M$4:$N$9,G31,2)</f>
        <v>SP Łagiewniki</v>
      </c>
      <c r="I31" s="22"/>
      <c r="J31" s="21" t="str">
        <f>INDEX($M$4:$N$9,K31,2)</f>
        <v>MKS MOS II Wrocław</v>
      </c>
      <c r="K31" s="100">
        <v>3</v>
      </c>
      <c r="L31" s="63"/>
    </row>
    <row r="32" spans="1:12" ht="12.75" customHeight="1">
      <c r="A32" s="103">
        <v>6</v>
      </c>
      <c r="B32" s="21" t="str">
        <f>INDEX($M$4:$N$9,A32,2)</f>
        <v>SP Łagiewniki</v>
      </c>
      <c r="C32" s="22"/>
      <c r="D32" s="21" t="str">
        <f>INDEX($M$4:$N$9,E32,2)</f>
        <v>UKS Jedynka  Dzierżoniów</v>
      </c>
      <c r="E32" s="102">
        <v>5</v>
      </c>
      <c r="F32" s="82"/>
      <c r="H32" s="97" t="s">
        <v>179</v>
      </c>
      <c r="K32" s="2"/>
      <c r="L32" s="63"/>
    </row>
    <row r="33" spans="1:12" ht="12.75" customHeight="1">
      <c r="A33" s="103">
        <v>4</v>
      </c>
      <c r="B33" s="21" t="str">
        <f>INDEX($M$4:$N$9,A33,2)</f>
        <v>MKS Victoria II Świebodzice</v>
      </c>
      <c r="C33" s="22"/>
      <c r="D33" s="21" t="str">
        <f>INDEX($M$4:$N$9,E33,2)</f>
        <v xml:space="preserve">UKS Dziewiątka II Legnica </v>
      </c>
      <c r="E33" s="102">
        <v>2</v>
      </c>
      <c r="F33" s="82"/>
      <c r="H33" s="97" t="s">
        <v>142</v>
      </c>
      <c r="K33" s="2"/>
      <c r="L33" s="63"/>
    </row>
  </sheetData>
  <mergeCells count="8">
    <mergeCell ref="B8:D8"/>
    <mergeCell ref="B9:D9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31745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R30"/>
  <sheetViews>
    <sheetView view="pageBreakPreview" topLeftCell="A6" zoomScaleSheetLayoutView="100" workbookViewId="0">
      <selection activeCell="D9" sqref="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8" ht="18">
      <c r="A1" s="142" t="s">
        <v>152</v>
      </c>
      <c r="B1" s="142"/>
      <c r="C1" s="142"/>
      <c r="D1" s="142"/>
      <c r="E1" s="142"/>
      <c r="F1" s="142"/>
      <c r="G1" s="142"/>
      <c r="H1" s="142"/>
      <c r="I1" s="125"/>
      <c r="J1" s="124" t="s">
        <v>151</v>
      </c>
    </row>
    <row r="2" spans="1:18" ht="15" customHeight="1">
      <c r="A2" s="3"/>
      <c r="B2" s="4"/>
      <c r="C2" s="4"/>
      <c r="D2" s="4"/>
      <c r="E2" s="4"/>
      <c r="F2" s="4"/>
      <c r="G2" s="4"/>
      <c r="Q2" s="44" t="s">
        <v>4</v>
      </c>
      <c r="R2" s="129" t="s">
        <v>139</v>
      </c>
    </row>
    <row r="3" spans="1:18" ht="15" customHeight="1">
      <c r="A3" s="10" t="s">
        <v>0</v>
      </c>
      <c r="B3" s="135" t="s">
        <v>1</v>
      </c>
      <c r="C3" s="135"/>
      <c r="D3" s="135"/>
      <c r="E3" s="7" t="s">
        <v>2</v>
      </c>
      <c r="F3" s="15"/>
      <c r="G3" s="3"/>
      <c r="Q3" s="44" t="s">
        <v>5</v>
      </c>
      <c r="R3" s="121" t="s">
        <v>145</v>
      </c>
    </row>
    <row r="4" spans="1:18" ht="15" customHeight="1">
      <c r="A4" s="123">
        <v>1</v>
      </c>
      <c r="B4" s="143" t="s">
        <v>30</v>
      </c>
      <c r="C4" s="143"/>
      <c r="D4" s="143"/>
      <c r="E4" s="122">
        <v>2</v>
      </c>
      <c r="F4" s="50"/>
      <c r="L4" s="2">
        <f>MATCH(M4,$E$4:$E$7,0)</f>
        <v>3</v>
      </c>
      <c r="M4" s="2">
        <v>1</v>
      </c>
      <c r="N4" s="2" t="str">
        <f>INDEX($B$4:$D$7,L4,1)</f>
        <v>SPR Oleśnica</v>
      </c>
      <c r="Q4" s="44" t="s">
        <v>6</v>
      </c>
      <c r="R4" s="121" t="s">
        <v>149</v>
      </c>
    </row>
    <row r="5" spans="1:18" ht="15" customHeight="1">
      <c r="A5" s="123">
        <v>2</v>
      </c>
      <c r="B5" s="143" t="s">
        <v>148</v>
      </c>
      <c r="C5" s="143"/>
      <c r="D5" s="143"/>
      <c r="E5" s="122">
        <v>3</v>
      </c>
      <c r="F5" s="50"/>
      <c r="G5" s="3"/>
      <c r="L5" s="2">
        <f>MATCH(M5,$E$4:$E$7,0)</f>
        <v>1</v>
      </c>
      <c r="M5" s="2">
        <v>2</v>
      </c>
      <c r="N5" s="2" t="str">
        <f>INDEX($B$4:$D$7,L5,1)</f>
        <v>SPR Polkowice</v>
      </c>
      <c r="Q5" s="44" t="s">
        <v>7</v>
      </c>
      <c r="R5" s="121" t="s">
        <v>135</v>
      </c>
    </row>
    <row r="6" spans="1:18" ht="15" customHeight="1">
      <c r="A6" s="123">
        <v>3</v>
      </c>
      <c r="B6" s="143" t="s">
        <v>147</v>
      </c>
      <c r="C6" s="143"/>
      <c r="D6" s="143"/>
      <c r="E6" s="122">
        <v>1</v>
      </c>
      <c r="F6" s="50"/>
      <c r="G6" s="3"/>
      <c r="L6" s="2">
        <f>MATCH(M6,$E$4:$E$7,0)</f>
        <v>2</v>
      </c>
      <c r="M6" s="2">
        <v>3</v>
      </c>
      <c r="N6" s="2" t="str">
        <f>INDEX($B$4:$D$7,L6,1)</f>
        <v>APR Świdnica</v>
      </c>
      <c r="Q6" s="44" t="s">
        <v>8</v>
      </c>
      <c r="R6" s="121" t="s">
        <v>132</v>
      </c>
    </row>
    <row r="7" spans="1:18" ht="15" customHeight="1">
      <c r="A7" s="123">
        <v>4</v>
      </c>
      <c r="B7" s="143" t="s">
        <v>144</v>
      </c>
      <c r="C7" s="143"/>
      <c r="D7" s="143"/>
      <c r="E7" s="122">
        <v>4</v>
      </c>
      <c r="F7" s="50"/>
      <c r="L7" s="2">
        <f>MATCH(M7,$E$4:$E$7,0)</f>
        <v>4</v>
      </c>
      <c r="M7" s="2">
        <v>4</v>
      </c>
      <c r="N7" s="2" t="str">
        <f>INDEX($B$4:$D$7,L7,1)</f>
        <v>FPR Mirsk</v>
      </c>
      <c r="Q7" s="44" t="s">
        <v>9</v>
      </c>
      <c r="R7" s="121" t="s">
        <v>131</v>
      </c>
    </row>
    <row r="8" spans="1:18" ht="15" customHeight="1">
      <c r="A8" s="3"/>
      <c r="B8" s="3"/>
      <c r="C8" s="3"/>
      <c r="D8" s="3"/>
      <c r="E8" s="3"/>
      <c r="F8" s="3"/>
      <c r="G8" s="3"/>
      <c r="Q8" s="44" t="s">
        <v>10</v>
      </c>
      <c r="R8" s="121" t="s">
        <v>146</v>
      </c>
    </row>
    <row r="9" spans="1:18" ht="15" customHeight="1">
      <c r="B9" s="23" t="s">
        <v>4</v>
      </c>
      <c r="C9" s="15"/>
      <c r="D9" s="128" t="str">
        <f>R2</f>
        <v>21/22.10.2023 sobota/niedziela</v>
      </c>
      <c r="E9" s="3"/>
      <c r="F9" s="3"/>
      <c r="G9" s="120"/>
      <c r="H9" s="23" t="s">
        <v>6</v>
      </c>
      <c r="I9" s="15"/>
      <c r="J9" s="74" t="str">
        <f>R4</f>
        <v>09/10.12.2023 sobota/niedziela</v>
      </c>
      <c r="K9" s="115"/>
      <c r="Q9" s="44" t="s">
        <v>11</v>
      </c>
      <c r="R9" s="121" t="s">
        <v>128</v>
      </c>
    </row>
    <row r="10" spans="1:18" ht="15" customHeight="1">
      <c r="A10" s="118">
        <v>1</v>
      </c>
      <c r="B10" s="104" t="str">
        <f>INDEX($M$4:$N$7,A10,2)</f>
        <v>SPR Oleśnica</v>
      </c>
      <c r="D10" s="18" t="str">
        <f>INDEX($M$4:$N$7,E10,2)</f>
        <v>SPR Polkowice</v>
      </c>
      <c r="E10" s="116">
        <v>2</v>
      </c>
      <c r="F10" s="50"/>
      <c r="G10" s="118">
        <v>3</v>
      </c>
      <c r="H10" s="104" t="str">
        <f>INDEX($M$4:$N$7,G10,2)</f>
        <v>APR Świdnica</v>
      </c>
      <c r="J10" s="18" t="str">
        <f>INDEX($M$4:$N$7,K10,2)</f>
        <v>FPR Mirsk</v>
      </c>
      <c r="K10" s="116">
        <v>4</v>
      </c>
      <c r="L10" s="63"/>
    </row>
    <row r="11" spans="1:18" ht="15" customHeight="1">
      <c r="A11" s="118">
        <v>3</v>
      </c>
      <c r="B11" s="18" t="str">
        <f>INDEX($M$4:$N$7,A11,2)</f>
        <v>APR Świdnica</v>
      </c>
      <c r="D11" s="18" t="str">
        <f>INDEX($M$4:$N$7,E11,2)</f>
        <v>SPR Polkowice</v>
      </c>
      <c r="E11" s="116">
        <v>2</v>
      </c>
      <c r="F11" s="50"/>
      <c r="G11" s="118">
        <v>1</v>
      </c>
      <c r="H11" s="18" t="str">
        <f>INDEX($M$4:$N$7,G11,2)</f>
        <v>SPR Oleśnica</v>
      </c>
      <c r="J11" s="18" t="str">
        <f>INDEX($M$4:$N$7,K11,2)</f>
        <v>FPR Mirsk</v>
      </c>
      <c r="K11" s="116">
        <v>4</v>
      </c>
      <c r="L11" s="63"/>
    </row>
    <row r="12" spans="1:18" ht="15" customHeight="1">
      <c r="A12" s="118">
        <v>3</v>
      </c>
      <c r="B12" s="18" t="str">
        <f>INDEX($M$4:$N$7,A12,2)</f>
        <v>APR Świdnica</v>
      </c>
      <c r="D12" s="18" t="str">
        <f>INDEX($M$4:$N$7,E12,2)</f>
        <v>SPR Oleśnica</v>
      </c>
      <c r="E12" s="116">
        <v>1</v>
      </c>
      <c r="F12" s="50"/>
      <c r="G12" s="118">
        <v>1</v>
      </c>
      <c r="H12" s="18" t="str">
        <f>INDEX($M$4:$N$7,G12,2)</f>
        <v>SPR Oleśnica</v>
      </c>
      <c r="J12" s="18" t="str">
        <f>INDEX($M$4:$N$7,K12,2)</f>
        <v>APR Świdnica</v>
      </c>
      <c r="K12" s="116">
        <v>3</v>
      </c>
      <c r="L12" s="63"/>
    </row>
    <row r="13" spans="1:18" ht="15" customHeight="1">
      <c r="A13" s="114"/>
      <c r="B13" s="3"/>
      <c r="C13" s="3"/>
      <c r="D13" s="3"/>
      <c r="E13" s="115"/>
      <c r="F13" s="50"/>
      <c r="G13" s="3"/>
      <c r="H13" s="3"/>
      <c r="I13" s="3"/>
      <c r="J13" s="3"/>
      <c r="L13" s="63"/>
    </row>
    <row r="14" spans="1:18" ht="15" customHeight="1">
      <c r="A14" s="120"/>
      <c r="B14" s="23" t="s">
        <v>5</v>
      </c>
      <c r="C14" s="15"/>
      <c r="D14" s="74" t="str">
        <f>R3</f>
        <v>18/19.11.2023 sobota/niedziela</v>
      </c>
      <c r="E14" s="115"/>
      <c r="F14" s="50"/>
      <c r="G14" s="120"/>
      <c r="H14" s="23" t="s">
        <v>7</v>
      </c>
      <c r="I14" s="15"/>
      <c r="J14" s="74" t="str">
        <f>R5</f>
        <v>03/04.02.2024 sobota/niedziela</v>
      </c>
      <c r="K14" s="119"/>
      <c r="L14" s="63"/>
    </row>
    <row r="15" spans="1:18" ht="15" customHeight="1">
      <c r="A15" s="118">
        <v>2</v>
      </c>
      <c r="B15" s="104" t="str">
        <f>INDEX($M$4:$N$7,A15,2)</f>
        <v>SPR Polkowice</v>
      </c>
      <c r="D15" s="18" t="str">
        <f>INDEX($M$4:$N$7,E15,2)</f>
        <v>APR Świdnica</v>
      </c>
      <c r="E15" s="116">
        <v>3</v>
      </c>
      <c r="F15" s="50"/>
      <c r="G15" s="118">
        <v>4</v>
      </c>
      <c r="H15" s="104" t="str">
        <f>INDEX($M$4:$N$7,G15,2)</f>
        <v>FPR Mirsk</v>
      </c>
      <c r="J15" s="18" t="str">
        <f>INDEX($M$4:$N$7,K15,2)</f>
        <v>SPR Oleśnica</v>
      </c>
      <c r="K15" s="116">
        <v>1</v>
      </c>
      <c r="L15" s="63"/>
    </row>
    <row r="16" spans="1:18" ht="15" customHeight="1">
      <c r="A16" s="118">
        <v>4</v>
      </c>
      <c r="B16" s="18" t="str">
        <f>INDEX($M$4:$N$7,A16,2)</f>
        <v>FPR Mirsk</v>
      </c>
      <c r="D16" s="18" t="str">
        <f>INDEX($M$4:$N$7,E16,2)</f>
        <v>APR Świdnica</v>
      </c>
      <c r="E16" s="116">
        <v>3</v>
      </c>
      <c r="F16" s="50"/>
      <c r="G16" s="118">
        <v>2</v>
      </c>
      <c r="H16" s="18" t="str">
        <f>INDEX($M$4:$N$7,G16,2)</f>
        <v>SPR Polkowice</v>
      </c>
      <c r="J16" s="18" t="str">
        <f>INDEX($M$4:$N$7,K16,2)</f>
        <v>SPR Oleśnica</v>
      </c>
      <c r="K16" s="116">
        <v>1</v>
      </c>
      <c r="L16" s="63"/>
    </row>
    <row r="17" spans="1:12" ht="15" customHeight="1">
      <c r="A17" s="118">
        <v>4</v>
      </c>
      <c r="B17" s="18" t="str">
        <f>INDEX($M$4:$N$7,A17,2)</f>
        <v>FPR Mirsk</v>
      </c>
      <c r="D17" s="18" t="str">
        <f>INDEX($M$4:$N$7,E17,2)</f>
        <v>SPR Polkowice</v>
      </c>
      <c r="E17" s="116">
        <v>2</v>
      </c>
      <c r="F17" s="50"/>
      <c r="G17" s="118">
        <v>2</v>
      </c>
      <c r="H17" s="18" t="str">
        <f>INDEX($M$4:$N$7,G17,2)</f>
        <v>SPR Polkowice</v>
      </c>
      <c r="J17" s="18" t="str">
        <f>INDEX($M$4:$N$7,K17,2)</f>
        <v>FPR Mirsk</v>
      </c>
      <c r="K17" s="116">
        <v>4</v>
      </c>
      <c r="L17" s="63"/>
    </row>
    <row r="18" spans="1:12" ht="15" customHeight="1">
      <c r="A18" s="114"/>
      <c r="B18" s="3"/>
      <c r="C18" s="3"/>
      <c r="D18" s="3"/>
      <c r="E18" s="115"/>
      <c r="F18" s="50"/>
      <c r="G18" s="3"/>
      <c r="H18" s="3"/>
      <c r="I18" s="3"/>
      <c r="J18" s="3"/>
      <c r="L18" s="63"/>
    </row>
    <row r="19" spans="1:12" ht="15" customHeight="1">
      <c r="A19" s="141" t="s">
        <v>22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13"/>
      <c r="L19" s="63"/>
    </row>
    <row r="20" spans="1:12" ht="15" customHeight="1">
      <c r="A20" s="112"/>
      <c r="B20" s="3"/>
      <c r="C20" s="3"/>
      <c r="D20" s="3"/>
      <c r="E20" s="115"/>
      <c r="F20" s="50"/>
      <c r="G20" s="3"/>
      <c r="H20" s="3"/>
      <c r="I20" s="3"/>
      <c r="J20" s="3"/>
      <c r="L20" s="63"/>
    </row>
    <row r="21" spans="1:12" ht="15" customHeight="1">
      <c r="A21" s="63"/>
      <c r="B21" s="23" t="s">
        <v>8</v>
      </c>
      <c r="C21" s="15"/>
      <c r="D21" s="74" t="str">
        <f>R6</f>
        <v>02/03.03.2024 sobota/niedziela</v>
      </c>
      <c r="E21" s="62"/>
      <c r="F21" s="50"/>
      <c r="G21" s="114"/>
      <c r="H21" s="23" t="s">
        <v>10</v>
      </c>
      <c r="I21" s="15"/>
      <c r="J21" s="74" t="str">
        <f>R8</f>
        <v>13/14.04.2024 sobota/niedziela</v>
      </c>
      <c r="K21" s="113"/>
      <c r="L21" s="63"/>
    </row>
    <row r="22" spans="1:12" ht="15" customHeight="1">
      <c r="A22" s="117">
        <v>2</v>
      </c>
      <c r="B22" s="104" t="str">
        <f>INDEX($M$4:$N$7,A22,2)</f>
        <v>SPR Polkowice</v>
      </c>
      <c r="D22" s="18" t="str">
        <f>INDEX($M$4:$N$7,E22,2)</f>
        <v>APR Świdnica</v>
      </c>
      <c r="E22" s="116">
        <v>3</v>
      </c>
      <c r="F22" s="50"/>
      <c r="G22" s="112">
        <v>4</v>
      </c>
      <c r="H22" s="104" t="str">
        <f>INDEX($M$4:$N$7,G22,2)</f>
        <v>FPR Mirsk</v>
      </c>
      <c r="J22" s="18" t="str">
        <f>INDEX($M$4:$N$7,K22,2)</f>
        <v>SPR Oleśnica</v>
      </c>
      <c r="K22" s="111">
        <v>1</v>
      </c>
      <c r="L22" s="63"/>
    </row>
    <row r="23" spans="1:12" ht="15" customHeight="1">
      <c r="A23" s="117">
        <v>1</v>
      </c>
      <c r="B23" s="18" t="str">
        <f>INDEX($M$4:$N$7,A23,2)</f>
        <v>SPR Oleśnica</v>
      </c>
      <c r="D23" s="18" t="str">
        <f>INDEX($M$4:$N$7,E23,2)</f>
        <v>APR Świdnica</v>
      </c>
      <c r="E23" s="116">
        <v>3</v>
      </c>
      <c r="F23" s="50"/>
      <c r="G23" s="112">
        <v>3</v>
      </c>
      <c r="H23" s="18" t="str">
        <f>INDEX($M$4:$N$7,G23,2)</f>
        <v>APR Świdnica</v>
      </c>
      <c r="J23" s="18" t="str">
        <f>INDEX($M$4:$N$7,K23,2)</f>
        <v>SPR Oleśnica</v>
      </c>
      <c r="K23" s="111">
        <v>1</v>
      </c>
      <c r="L23" s="63"/>
    </row>
    <row r="24" spans="1:12" ht="15" customHeight="1">
      <c r="A24" s="117">
        <v>1</v>
      </c>
      <c r="B24" s="18" t="str">
        <f>INDEX($M$4:$N$7,A24,2)</f>
        <v>SPR Oleśnica</v>
      </c>
      <c r="D24" s="18" t="str">
        <f>INDEX($M$4:$N$7,E24,2)</f>
        <v>SPR Polkowice</v>
      </c>
      <c r="E24" s="116">
        <v>2</v>
      </c>
      <c r="F24" s="50"/>
      <c r="G24" s="112">
        <v>3</v>
      </c>
      <c r="H24" s="18" t="str">
        <f>INDEX($M$4:$N$7,G24,2)</f>
        <v>APR Świdnica</v>
      </c>
      <c r="J24" s="18" t="str">
        <f>INDEX($M$4:$N$7,K24,2)</f>
        <v>FPR Mirsk</v>
      </c>
      <c r="K24" s="111">
        <v>4</v>
      </c>
      <c r="L24" s="63"/>
    </row>
    <row r="25" spans="1:12" ht="15" customHeight="1">
      <c r="A25" s="112"/>
      <c r="B25" s="3"/>
      <c r="C25" s="3"/>
      <c r="D25" s="3"/>
      <c r="E25" s="115"/>
      <c r="F25" s="50"/>
      <c r="G25" s="3"/>
      <c r="H25" s="3"/>
      <c r="I25" s="3"/>
      <c r="J25" s="3"/>
      <c r="L25" s="63"/>
    </row>
    <row r="26" spans="1:12" ht="15" customHeight="1">
      <c r="A26" s="63"/>
      <c r="B26" s="23" t="s">
        <v>9</v>
      </c>
      <c r="C26" s="15"/>
      <c r="D26" s="74" t="str">
        <f>R7</f>
        <v>16/17.03.2024 sobota/niedziela</v>
      </c>
      <c r="E26" s="113"/>
      <c r="F26" s="50"/>
      <c r="G26" s="114"/>
      <c r="H26" s="23" t="s">
        <v>11</v>
      </c>
      <c r="I26" s="15"/>
      <c r="J26" s="74" t="str">
        <f>R9</f>
        <v>11/12.05.2024 sobota/niedziela</v>
      </c>
      <c r="K26" s="113"/>
      <c r="L26" s="63"/>
    </row>
    <row r="27" spans="1:12" ht="15" customHeight="1">
      <c r="A27" s="112">
        <v>3</v>
      </c>
      <c r="B27" s="104" t="str">
        <f>INDEX($M$4:$N$7,A27,2)</f>
        <v>APR Świdnica</v>
      </c>
      <c r="D27" s="18" t="str">
        <f>INDEX($M$4:$N$7,E27,2)</f>
        <v>FPR Mirsk</v>
      </c>
      <c r="E27" s="111">
        <v>4</v>
      </c>
      <c r="F27" s="50"/>
      <c r="G27" s="112">
        <v>1</v>
      </c>
      <c r="H27" s="104" t="str">
        <f>INDEX($M$4:$N$7,G27,2)</f>
        <v>SPR Oleśnica</v>
      </c>
      <c r="I27" s="22"/>
      <c r="J27" s="18" t="str">
        <f>INDEX($M$4:$N$7,K27,2)</f>
        <v>SPR Polkowice</v>
      </c>
      <c r="K27" s="111">
        <v>2</v>
      </c>
      <c r="L27" s="63"/>
    </row>
    <row r="28" spans="1:12" s="22" customFormat="1" ht="15" customHeight="1">
      <c r="A28" s="112">
        <v>2</v>
      </c>
      <c r="B28" s="18" t="str">
        <f>INDEX($M$4:$N$7,A28,2)</f>
        <v>SPR Polkowice</v>
      </c>
      <c r="C28" s="2"/>
      <c r="D28" s="18" t="str">
        <f>INDEX($M$4:$N$7,E28,2)</f>
        <v>FPR Mirsk</v>
      </c>
      <c r="E28" s="111">
        <v>4</v>
      </c>
      <c r="F28" s="110"/>
      <c r="G28" s="112">
        <v>4</v>
      </c>
      <c r="H28" s="18" t="str">
        <f>INDEX($M$4:$N$7,G28,2)</f>
        <v>FPR Mirsk</v>
      </c>
      <c r="J28" s="18" t="str">
        <f>INDEX($M$4:$N$7,K28,2)</f>
        <v>SPR Polkowice</v>
      </c>
      <c r="K28" s="111">
        <v>2</v>
      </c>
      <c r="L28" s="75"/>
    </row>
    <row r="29" spans="1:12" s="22" customFormat="1" ht="15" customHeight="1">
      <c r="A29" s="112">
        <v>2</v>
      </c>
      <c r="B29" s="18" t="str">
        <f>INDEX($M$4:$N$7,A29,2)</f>
        <v>SPR Polkowice</v>
      </c>
      <c r="C29" s="2"/>
      <c r="D29" s="18" t="str">
        <f>INDEX($M$4:$N$7,E29,2)</f>
        <v>APR Świdnica</v>
      </c>
      <c r="E29" s="111">
        <v>3</v>
      </c>
      <c r="F29" s="110"/>
      <c r="G29" s="112">
        <v>4</v>
      </c>
      <c r="H29" s="18" t="str">
        <f>INDEX($M$4:$N$7,G29,2)</f>
        <v>FPR Mirsk</v>
      </c>
      <c r="J29" s="18" t="str">
        <f>INDEX($M$4:$N$7,K29,2)</f>
        <v>SPR Oleśnica</v>
      </c>
      <c r="K29" s="111">
        <v>1</v>
      </c>
      <c r="L29" s="75"/>
    </row>
    <row r="30" spans="1:12" s="22" customFormat="1" ht="15" customHeight="1">
      <c r="A30" s="75"/>
      <c r="F30" s="110"/>
      <c r="G30" s="109"/>
      <c r="H30" s="77"/>
      <c r="I30" s="77"/>
      <c r="J30" s="77"/>
      <c r="K30" s="108"/>
      <c r="L30" s="75"/>
    </row>
  </sheetData>
  <sheetProtection formatCells="0" formatColumns="0" formatRows="0" insertColumns="0" insertRows="0" insertHyperlinks="0" deleteColumns="0" deleteRows="0" sort="0" autoFilter="0" pivotTables="0"/>
  <mergeCells count="7">
    <mergeCell ref="A19:J19"/>
    <mergeCell ref="A1:H1"/>
    <mergeCell ref="B3:D3"/>
    <mergeCell ref="B4:D4"/>
    <mergeCell ref="B5:D5"/>
    <mergeCell ref="B6:D6"/>
    <mergeCell ref="B7:D7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8" sqref="B8:D8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105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2" t="s">
        <v>104</v>
      </c>
    </row>
    <row r="4" spans="1:14" ht="15" customHeight="1">
      <c r="A4" s="10">
        <v>1</v>
      </c>
      <c r="B4" s="136" t="s">
        <v>103</v>
      </c>
      <c r="C4" s="136"/>
      <c r="D4" s="136"/>
      <c r="E4" s="11">
        <v>6</v>
      </c>
      <c r="F4" s="50"/>
      <c r="H4" s="44" t="s">
        <v>5</v>
      </c>
      <c r="J4" s="16" t="s">
        <v>102</v>
      </c>
      <c r="L4" s="2">
        <f t="shared" ref="L4:L9" si="0">MATCH(M4,$E$4:$E$9,0)</f>
        <v>5</v>
      </c>
      <c r="M4" s="2">
        <v>1</v>
      </c>
      <c r="N4" s="2" t="str">
        <f t="shared" ref="N4:N9" si="1">INDEX($B$4:$D$9,L4,1)</f>
        <v>MSPR Siódemka-Huras Legnica</v>
      </c>
    </row>
    <row r="5" spans="1:14" ht="15" customHeight="1">
      <c r="A5" s="10">
        <v>2</v>
      </c>
      <c r="B5" s="136" t="s">
        <v>70</v>
      </c>
      <c r="C5" s="136"/>
      <c r="D5" s="136"/>
      <c r="E5" s="11">
        <v>3</v>
      </c>
      <c r="F5" s="50"/>
      <c r="G5" s="3"/>
      <c r="H5" s="44" t="s">
        <v>6</v>
      </c>
      <c r="I5" s="3"/>
      <c r="J5" s="16" t="s">
        <v>101</v>
      </c>
      <c r="L5" s="2">
        <f t="shared" si="0"/>
        <v>4</v>
      </c>
      <c r="M5" s="2">
        <v>2</v>
      </c>
      <c r="N5" s="2" t="str">
        <f t="shared" si="1"/>
        <v>WKS Śląsk Wrocław</v>
      </c>
    </row>
    <row r="6" spans="1:14" ht="15" customHeight="1">
      <c r="A6" s="10">
        <v>3</v>
      </c>
      <c r="B6" s="136" t="s">
        <v>68</v>
      </c>
      <c r="C6" s="136"/>
      <c r="D6" s="136"/>
      <c r="E6" s="11">
        <v>4</v>
      </c>
      <c r="F6" s="50"/>
      <c r="G6" s="3"/>
      <c r="H6" s="44" t="s">
        <v>7</v>
      </c>
      <c r="I6" s="3"/>
      <c r="J6" s="16" t="s">
        <v>100</v>
      </c>
      <c r="L6" s="2">
        <f t="shared" si="0"/>
        <v>2</v>
      </c>
      <c r="M6" s="2">
        <v>3</v>
      </c>
      <c r="N6" s="2" t="str">
        <f t="shared" si="1"/>
        <v>SMS Zagłębie I Lubin</v>
      </c>
    </row>
    <row r="7" spans="1:14" ht="15" customHeight="1">
      <c r="A7" s="10">
        <v>4</v>
      </c>
      <c r="B7" s="136" t="s">
        <v>99</v>
      </c>
      <c r="C7" s="136"/>
      <c r="D7" s="136"/>
      <c r="E7" s="11">
        <v>2</v>
      </c>
      <c r="F7" s="50"/>
      <c r="H7" s="44" t="s">
        <v>8</v>
      </c>
      <c r="J7" s="16" t="s">
        <v>98</v>
      </c>
      <c r="L7" s="2">
        <f t="shared" si="0"/>
        <v>3</v>
      </c>
      <c r="M7" s="2">
        <v>4</v>
      </c>
      <c r="N7" s="2" t="str">
        <f t="shared" si="1"/>
        <v>SMS Zagłębie II Lubin</v>
      </c>
    </row>
    <row r="8" spans="1:14" ht="15" customHeight="1">
      <c r="A8" s="10">
        <v>5</v>
      </c>
      <c r="B8" s="136" t="s">
        <v>169</v>
      </c>
      <c r="C8" s="136"/>
      <c r="D8" s="136"/>
      <c r="E8" s="11">
        <v>1</v>
      </c>
      <c r="F8" s="50"/>
      <c r="H8" s="44" t="s">
        <v>9</v>
      </c>
      <c r="J8" s="16" t="s">
        <v>37</v>
      </c>
      <c r="L8" s="2">
        <f t="shared" si="0"/>
        <v>6</v>
      </c>
      <c r="M8" s="2">
        <v>5</v>
      </c>
      <c r="N8" s="2" t="str">
        <f t="shared" si="1"/>
        <v>Śląsk Forza Akademia</v>
      </c>
    </row>
    <row r="9" spans="1:14" ht="15" customHeight="1">
      <c r="A9" s="10">
        <v>6</v>
      </c>
      <c r="B9" s="136" t="s">
        <v>97</v>
      </c>
      <c r="C9" s="136"/>
      <c r="D9" s="136"/>
      <c r="E9" s="11">
        <v>5</v>
      </c>
      <c r="F9" s="50"/>
      <c r="H9" s="44" t="s">
        <v>10</v>
      </c>
      <c r="J9" s="16" t="s">
        <v>96</v>
      </c>
      <c r="L9" s="2">
        <f t="shared" si="0"/>
        <v>1</v>
      </c>
      <c r="M9" s="2">
        <v>6</v>
      </c>
      <c r="N9" s="2" t="str">
        <f t="shared" si="1"/>
        <v>KS SPR Chrobry Głogów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39</v>
      </c>
    </row>
    <row r="11" spans="1:14" ht="15" customHeight="1">
      <c r="B11" s="23" t="s">
        <v>4</v>
      </c>
      <c r="C11" s="15"/>
      <c r="D11" s="74" t="str">
        <f>J3</f>
        <v>20.09.2023 środa</v>
      </c>
      <c r="E11" s="3"/>
      <c r="F11" s="3"/>
      <c r="H11" s="44" t="s">
        <v>12</v>
      </c>
      <c r="J11" s="16" t="s">
        <v>95</v>
      </c>
    </row>
    <row r="12" spans="1:14" ht="15" customHeight="1">
      <c r="A12" s="17">
        <v>1</v>
      </c>
      <c r="B12" s="18" t="str">
        <f>INDEX($M$4:$N$9,A12,2)</f>
        <v>MSPR Siódemka-Huras Legnica</v>
      </c>
      <c r="D12" s="18" t="str">
        <f>INDEX($M$4:$N$9,E12,2)</f>
        <v>KS SPR Chrobry Głogów</v>
      </c>
      <c r="E12" s="71">
        <v>6</v>
      </c>
      <c r="F12" s="50"/>
      <c r="H12" s="44" t="s">
        <v>13</v>
      </c>
      <c r="I12" s="3"/>
      <c r="J12" s="16" t="s">
        <v>94</v>
      </c>
      <c r="L12" s="63"/>
    </row>
    <row r="13" spans="1:14" ht="15" customHeight="1">
      <c r="A13" s="17">
        <v>2</v>
      </c>
      <c r="B13" s="18" t="str">
        <f>INDEX($M$4:$N$9,A13,2)</f>
        <v>WKS Śląsk Wrocław</v>
      </c>
      <c r="D13" s="18" t="str">
        <f>INDEX($M$4:$N$9,E13,2)</f>
        <v>Śląsk Forza Akademia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SMS Zagłębie I Lubin</v>
      </c>
      <c r="D14" s="18" t="str">
        <f>INDEX($M$4:$N$9,E14,2)</f>
        <v>SMS Zagłębie II Lubin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27.09.2023 środa</v>
      </c>
      <c r="E16" s="91"/>
      <c r="F16" s="50"/>
      <c r="G16" s="55"/>
      <c r="H16" s="23" t="s">
        <v>7</v>
      </c>
      <c r="I16" s="15"/>
      <c r="J16" s="74" t="str">
        <f>J6</f>
        <v>11.10.2023 środa</v>
      </c>
      <c r="K16" s="70"/>
      <c r="L16" s="63"/>
    </row>
    <row r="17" spans="1:12" ht="15" customHeight="1">
      <c r="A17" s="17">
        <v>6</v>
      </c>
      <c r="B17" s="18" t="str">
        <f>INDEX($M$4:$N$9,A17,2)</f>
        <v>KS SPR Chrobry Głogów</v>
      </c>
      <c r="D17" s="18" t="str">
        <f>INDEX($M$4:$N$9,E17,2)</f>
        <v>SMS Zagłębie II Lubin</v>
      </c>
      <c r="E17" s="71">
        <v>4</v>
      </c>
      <c r="F17" s="50"/>
      <c r="G17" s="17">
        <v>6</v>
      </c>
      <c r="H17" s="18" t="str">
        <f>INDEX($M$4:$N$9,G17,2)</f>
        <v>KS SPR Chrobry Głogów</v>
      </c>
      <c r="J17" s="18" t="str">
        <f>INDEX($M$4:$N$9,K17,2)</f>
        <v>Śląsk Forza Akademia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Śląsk Forza Akademia</v>
      </c>
      <c r="D18" s="18" t="str">
        <f>INDEX($M$4:$N$9,E18,2)</f>
        <v>SMS Zagłębie I Lubin</v>
      </c>
      <c r="E18" s="71">
        <v>3</v>
      </c>
      <c r="F18" s="50"/>
      <c r="G18" s="17">
        <v>1</v>
      </c>
      <c r="H18" s="18" t="str">
        <f>INDEX($M$4:$N$9,G18,2)</f>
        <v>MSPR Siódemka-Huras Legnica</v>
      </c>
      <c r="J18" s="18" t="str">
        <f>INDEX($M$4:$N$9,K18,2)</f>
        <v>SMS Zagłębie II Lubin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MSPR Siódemka-Huras Legnica</v>
      </c>
      <c r="D19" s="18" t="str">
        <f>INDEX($M$4:$N$9,E19,2)</f>
        <v>WKS Śląsk Wrocław</v>
      </c>
      <c r="E19" s="71">
        <v>2</v>
      </c>
      <c r="F19" s="50"/>
      <c r="G19" s="17">
        <v>2</v>
      </c>
      <c r="H19" s="18" t="str">
        <f>INDEX($M$4:$N$9,G19,2)</f>
        <v>WKS Śląsk Wrocław</v>
      </c>
      <c r="J19" s="18" t="str">
        <f>INDEX($M$4:$N$9,K19,2)</f>
        <v>SMS Zagłębie I Lubin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04.10.2023 środa</v>
      </c>
      <c r="E21" s="91"/>
      <c r="F21" s="50"/>
      <c r="H21" s="23" t="s">
        <v>8</v>
      </c>
      <c r="I21" s="15"/>
      <c r="J21" s="74" t="str">
        <f>J7</f>
        <v>18.10.2023 środa</v>
      </c>
      <c r="L21" s="63"/>
    </row>
    <row r="22" spans="1:12" ht="15" customHeight="1">
      <c r="A22" s="17">
        <v>2</v>
      </c>
      <c r="B22" s="18" t="str">
        <f>INDEX($M$4:$N$9,A22,2)</f>
        <v>WKS Śląsk Wrocław</v>
      </c>
      <c r="D22" s="18" t="str">
        <f>INDEX($M$4:$N$9,E22,2)</f>
        <v>KS SPR Chrobry Głogów</v>
      </c>
      <c r="E22" s="71">
        <v>6</v>
      </c>
      <c r="F22" s="50"/>
      <c r="G22" s="95">
        <v>3</v>
      </c>
      <c r="H22" s="18" t="str">
        <f>INDEX($M$4:$N$9,G22,2)</f>
        <v>SMS Zagłębie I Lubin</v>
      </c>
      <c r="J22" s="18" t="str">
        <f>INDEX($M$4:$N$9,K22,2)</f>
        <v>KS SPR Chrobry Głogów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SMS Zagłębie I Lubin</v>
      </c>
      <c r="D23" s="18" t="str">
        <f>INDEX($M$4:$N$9,E23,2)</f>
        <v>MSPR Siódemka-Huras Legnica</v>
      </c>
      <c r="E23" s="71">
        <v>1</v>
      </c>
      <c r="F23" s="50"/>
      <c r="G23" s="95">
        <v>4</v>
      </c>
      <c r="H23" s="18" t="str">
        <f>INDEX($M$4:$N$9,G23,2)</f>
        <v>SMS Zagłębie II Lubin</v>
      </c>
      <c r="J23" s="18" t="str">
        <f>INDEX($M$4:$N$9,K23,2)</f>
        <v>WKS Śląsk Wrocław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SMS Zagłębie II Lubin</v>
      </c>
      <c r="D24" s="18" t="str">
        <f>INDEX($M$4:$N$9,E24,2)</f>
        <v>Śląsk Forza Akademia</v>
      </c>
      <c r="E24" s="71">
        <v>5</v>
      </c>
      <c r="F24" s="50"/>
      <c r="G24" s="95">
        <v>5</v>
      </c>
      <c r="H24" s="18" t="str">
        <f>INDEX($M$4:$N$9,G24,2)</f>
        <v>Śląsk Forza Akademia</v>
      </c>
      <c r="J24" s="18" t="str">
        <f>INDEX($M$4:$N$9,K24,2)</f>
        <v>MSPR Siódemka-Huras Legnica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3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25.10.2023 środa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KS SPR Chrobry Głogów</v>
      </c>
      <c r="C31" s="2"/>
      <c r="D31" s="18" t="str">
        <f>B12</f>
        <v>MSPR Siódemka-Huras Legnica</v>
      </c>
      <c r="E31" s="48"/>
      <c r="F31" s="79"/>
      <c r="G31" s="78"/>
      <c r="H31" s="80" t="s">
        <v>52</v>
      </c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Śląsk Forza Akademia</v>
      </c>
      <c r="C32" s="2"/>
      <c r="D32" s="18" t="str">
        <f>B13</f>
        <v>WKS Śląsk Wrocław</v>
      </c>
      <c r="E32" s="48"/>
      <c r="F32" s="79"/>
      <c r="G32" s="78"/>
      <c r="H32" s="80" t="s">
        <v>93</v>
      </c>
      <c r="I32" s="77"/>
      <c r="J32" s="80" t="s">
        <v>79</v>
      </c>
      <c r="K32" s="76"/>
      <c r="L32" s="75"/>
    </row>
    <row r="33" spans="1:13" s="22" customFormat="1" ht="15" customHeight="1">
      <c r="A33" s="93"/>
      <c r="B33" s="18" t="str">
        <f>D14</f>
        <v>SMS Zagłębie II Lubin</v>
      </c>
      <c r="C33" s="2"/>
      <c r="D33" s="18" t="str">
        <f>B14</f>
        <v>SMS Zagłębie I Lubin</v>
      </c>
      <c r="E33" s="48"/>
      <c r="F33" s="79"/>
      <c r="G33" s="78"/>
      <c r="H33" s="80" t="s">
        <v>78</v>
      </c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08.11.2023 środa</v>
      </c>
      <c r="E35" s="69"/>
      <c r="F35" s="68"/>
      <c r="G35" s="55"/>
      <c r="H35" s="23" t="s">
        <v>12</v>
      </c>
      <c r="I35" s="15"/>
      <c r="J35" s="74" t="str">
        <f>J11</f>
        <v>22.11.2023 środa</v>
      </c>
      <c r="K35" s="67"/>
      <c r="L35" s="63"/>
      <c r="M35" s="63"/>
    </row>
    <row r="36" spans="1:13" ht="15" customHeight="1">
      <c r="A36" s="93"/>
      <c r="B36" s="18" t="str">
        <f>D17</f>
        <v>SMS Zagłębie II Lubin</v>
      </c>
      <c r="D36" s="18" t="str">
        <f>B17</f>
        <v>KS SPR Chrobry Głogów</v>
      </c>
      <c r="E36" s="48"/>
      <c r="F36" s="65"/>
      <c r="G36" s="64"/>
      <c r="H36" s="18" t="str">
        <f>J17</f>
        <v>Śląsk Forza Akademia</v>
      </c>
      <c r="J36" s="18" t="str">
        <f>H17</f>
        <v>KS SPR Chrobry Głogów</v>
      </c>
      <c r="K36" s="48"/>
      <c r="L36" s="63"/>
      <c r="M36" s="63"/>
    </row>
    <row r="37" spans="1:13" ht="15" customHeight="1">
      <c r="A37" s="93"/>
      <c r="B37" s="18" t="str">
        <f>D18</f>
        <v>SMS Zagłębie I Lubin</v>
      </c>
      <c r="D37" s="18" t="str">
        <f>B18</f>
        <v>Śląsk Forza Akademia</v>
      </c>
      <c r="E37" s="48"/>
      <c r="F37" s="65"/>
      <c r="G37" s="64"/>
      <c r="H37" s="18" t="str">
        <f>J18</f>
        <v>SMS Zagłębie II Lubin</v>
      </c>
      <c r="J37" s="18" t="str">
        <f>H18</f>
        <v>MSPR Siódemka-Huras Legnica</v>
      </c>
      <c r="K37" s="48"/>
      <c r="L37" s="63"/>
      <c r="M37" s="63"/>
    </row>
    <row r="38" spans="1:13" ht="15" customHeight="1">
      <c r="A38" s="93"/>
      <c r="B38" s="18" t="str">
        <f>D19</f>
        <v>WKS Śląsk Wrocław</v>
      </c>
      <c r="D38" s="18" t="str">
        <f>B19</f>
        <v>MSPR Siódemka-Huras Legnica</v>
      </c>
      <c r="E38" s="48"/>
      <c r="F38" s="65"/>
      <c r="G38" s="64"/>
      <c r="H38" s="18" t="str">
        <f>J19</f>
        <v>SMS Zagłębie I Lubin</v>
      </c>
      <c r="J38" s="18" t="str">
        <f>H19</f>
        <v>WKS Śląsk Wrocław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15.11.2023 środa</v>
      </c>
      <c r="E40" s="69"/>
      <c r="F40" s="68"/>
      <c r="G40" s="12"/>
      <c r="H40" s="44" t="s">
        <v>13</v>
      </c>
      <c r="I40" s="45" t="s">
        <v>55</v>
      </c>
      <c r="J40" s="66" t="str">
        <f>J12</f>
        <v>29.11.2023 środa</v>
      </c>
      <c r="K40" s="94"/>
      <c r="L40" s="63"/>
      <c r="M40" s="63"/>
    </row>
    <row r="41" spans="1:13" ht="15" customHeight="1">
      <c r="A41" s="93"/>
      <c r="B41" s="18" t="str">
        <f>D22</f>
        <v>KS SPR Chrobry Głogów</v>
      </c>
      <c r="C41" s="22"/>
      <c r="D41" s="18" t="str">
        <f>B22</f>
        <v>WKS Śląsk Wrocław</v>
      </c>
      <c r="E41" s="48"/>
      <c r="F41" s="65"/>
      <c r="G41" s="64"/>
      <c r="H41" s="18" t="str">
        <f>J22</f>
        <v>KS SPR Chrobry Głogów</v>
      </c>
      <c r="J41" s="18" t="str">
        <f>H22</f>
        <v>SMS Zagłębie I Lubin</v>
      </c>
      <c r="K41" s="48"/>
      <c r="L41" s="63"/>
      <c r="M41" s="63"/>
    </row>
    <row r="42" spans="1:13" ht="15" customHeight="1">
      <c r="A42" s="93"/>
      <c r="B42" s="18" t="str">
        <f>D23</f>
        <v>MSPR Siódemka-Huras Legnica</v>
      </c>
      <c r="C42" s="22"/>
      <c r="D42" s="18" t="str">
        <f>B23</f>
        <v>SMS Zagłębie I Lubin</v>
      </c>
      <c r="E42" s="48"/>
      <c r="F42" s="65"/>
      <c r="G42" s="64"/>
      <c r="H42" s="18" t="str">
        <f>J23</f>
        <v>WKS Śląsk Wrocław</v>
      </c>
      <c r="J42" s="18" t="str">
        <f>H23</f>
        <v>SMS Zagłębie II Lubin</v>
      </c>
      <c r="K42" s="48"/>
      <c r="L42" s="63"/>
      <c r="M42" s="63"/>
    </row>
    <row r="43" spans="1:13" ht="15" customHeight="1">
      <c r="A43" s="93"/>
      <c r="B43" s="18" t="str">
        <f>D24</f>
        <v>Śląsk Forza Akademia</v>
      </c>
      <c r="C43" s="22"/>
      <c r="D43" s="18" t="str">
        <f>B24</f>
        <v>SMS Zagłębie II Lubin</v>
      </c>
      <c r="E43" s="48"/>
      <c r="F43" s="65"/>
      <c r="G43" s="64"/>
      <c r="H43" s="18" t="str">
        <f>J24</f>
        <v>MSPR Siódemka-Huras Legnica</v>
      </c>
      <c r="J43" s="18" t="str">
        <f>H24</f>
        <v>Śląsk Forza Akademia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4097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topLeftCell="A3" zoomScaleSheetLayoutView="100" workbookViewId="0">
      <selection activeCell="U16" sqref="U16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7" t="s">
        <v>117</v>
      </c>
      <c r="B1" s="137"/>
      <c r="C1" s="137"/>
      <c r="D1" s="137"/>
      <c r="E1" s="137"/>
      <c r="F1" s="137"/>
      <c r="G1" s="137"/>
      <c r="H1" s="137"/>
      <c r="I1" s="137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5" t="s">
        <v>1</v>
      </c>
      <c r="C3" s="135"/>
      <c r="D3" s="135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6" t="s">
        <v>169</v>
      </c>
      <c r="C4" s="136"/>
      <c r="D4" s="136"/>
      <c r="E4" s="11">
        <v>2</v>
      </c>
      <c r="I4" s="3"/>
      <c r="N4" s="2">
        <f t="shared" ref="N4:N13" si="0">MATCH(O4,$E$4:$E$13,0)</f>
        <v>2</v>
      </c>
      <c r="O4" s="2">
        <v>1</v>
      </c>
      <c r="P4" s="2" t="str">
        <f t="shared" ref="P4:P13" si="1">INDEX($B$4:$D$13,N4,1)</f>
        <v>MKS Żagiew Dzierżoniów</v>
      </c>
      <c r="Q4" s="8" t="s">
        <v>4</v>
      </c>
      <c r="R4" s="59" t="s">
        <v>116</v>
      </c>
    </row>
    <row r="5" spans="1:18" ht="15" customHeight="1">
      <c r="A5" s="10">
        <v>2</v>
      </c>
      <c r="B5" s="136" t="s">
        <v>115</v>
      </c>
      <c r="C5" s="136"/>
      <c r="D5" s="136"/>
      <c r="E5" s="11">
        <v>1</v>
      </c>
      <c r="F5" s="8"/>
      <c r="G5" s="3"/>
      <c r="H5" s="3"/>
      <c r="I5" s="3"/>
      <c r="N5" s="2">
        <f t="shared" si="0"/>
        <v>1</v>
      </c>
      <c r="O5" s="2">
        <v>2</v>
      </c>
      <c r="P5" s="2" t="str">
        <f t="shared" si="1"/>
        <v>MSPR Siódemka-Huras Legnica</v>
      </c>
      <c r="Q5" s="8" t="s">
        <v>5</v>
      </c>
      <c r="R5" s="13" t="s">
        <v>114</v>
      </c>
    </row>
    <row r="6" spans="1:18" ht="15" customHeight="1">
      <c r="A6" s="10">
        <v>3</v>
      </c>
      <c r="B6" s="136" t="s">
        <v>113</v>
      </c>
      <c r="C6" s="136"/>
      <c r="D6" s="136"/>
      <c r="E6" s="11">
        <v>8</v>
      </c>
      <c r="F6" s="8"/>
      <c r="G6" s="3"/>
      <c r="H6" s="3"/>
      <c r="I6" s="3"/>
      <c r="N6" s="2">
        <f t="shared" si="0"/>
        <v>4</v>
      </c>
      <c r="O6" s="2">
        <v>3</v>
      </c>
      <c r="P6" s="2" t="str">
        <f t="shared" si="1"/>
        <v>KS SPR Chrobry II Głogów</v>
      </c>
      <c r="Q6" s="8" t="s">
        <v>6</v>
      </c>
      <c r="R6" s="13" t="s">
        <v>76</v>
      </c>
    </row>
    <row r="7" spans="1:18" ht="15" customHeight="1">
      <c r="A7" s="10">
        <v>4</v>
      </c>
      <c r="B7" s="136" t="s">
        <v>112</v>
      </c>
      <c r="C7" s="136"/>
      <c r="D7" s="136"/>
      <c r="E7" s="11">
        <v>3</v>
      </c>
      <c r="F7" s="8"/>
      <c r="N7" s="2">
        <f t="shared" si="0"/>
        <v>6</v>
      </c>
      <c r="O7" s="2">
        <v>4</v>
      </c>
      <c r="P7" s="2" t="str">
        <f t="shared" si="1"/>
        <v>ŚKPR I Świdnica</v>
      </c>
      <c r="Q7" s="8" t="s">
        <v>7</v>
      </c>
      <c r="R7" s="13" t="s">
        <v>74</v>
      </c>
    </row>
    <row r="8" spans="1:18" ht="15" customHeight="1">
      <c r="A8" s="10">
        <v>5</v>
      </c>
      <c r="B8" s="136" t="s">
        <v>99</v>
      </c>
      <c r="C8" s="136"/>
      <c r="D8" s="136"/>
      <c r="E8" s="11">
        <v>6</v>
      </c>
      <c r="F8" s="2"/>
      <c r="G8" s="14" t="s">
        <v>8</v>
      </c>
      <c r="H8" s="15"/>
      <c r="I8" s="16" t="str">
        <f>R8</f>
        <v>22.10.2023 niedziela</v>
      </c>
      <c r="N8" s="2">
        <f t="shared" si="0"/>
        <v>8</v>
      </c>
      <c r="O8" s="2">
        <v>5</v>
      </c>
      <c r="P8" s="2" t="str">
        <f t="shared" si="1"/>
        <v>SMS Zagłębie Lubin</v>
      </c>
      <c r="Q8" s="8" t="s">
        <v>8</v>
      </c>
      <c r="R8" s="13" t="s">
        <v>73</v>
      </c>
    </row>
    <row r="9" spans="1:18" ht="15" customHeight="1">
      <c r="A9" s="10">
        <v>6</v>
      </c>
      <c r="B9" s="136" t="s">
        <v>111</v>
      </c>
      <c r="C9" s="136"/>
      <c r="D9" s="136"/>
      <c r="E9" s="11">
        <v>4</v>
      </c>
      <c r="F9" s="17">
        <v>3</v>
      </c>
      <c r="G9" s="18" t="str">
        <f>INDEX($O$4:$P$13,F9,2)</f>
        <v>KS SPR Chrobry II Głogów</v>
      </c>
      <c r="I9" s="18" t="str">
        <f>INDEX($O$4:$P$13,J9,2)</f>
        <v>wolny los</v>
      </c>
      <c r="J9" s="19">
        <v>10</v>
      </c>
      <c r="N9" s="2">
        <f t="shared" si="0"/>
        <v>5</v>
      </c>
      <c r="O9" s="2">
        <v>6</v>
      </c>
      <c r="P9" s="2" t="str">
        <f t="shared" si="1"/>
        <v>WKS Śląsk Wrocław</v>
      </c>
      <c r="Q9" s="8" t="s">
        <v>9</v>
      </c>
      <c r="R9" s="13" t="s">
        <v>71</v>
      </c>
    </row>
    <row r="10" spans="1:18" ht="15" customHeight="1">
      <c r="A10" s="10">
        <v>7</v>
      </c>
      <c r="B10" s="136" t="s">
        <v>110</v>
      </c>
      <c r="C10" s="136"/>
      <c r="D10" s="136"/>
      <c r="E10" s="11">
        <v>7</v>
      </c>
      <c r="F10" s="17">
        <v>4</v>
      </c>
      <c r="G10" s="18" t="str">
        <f>INDEX($O$4:$P$13,F10,2)</f>
        <v>ŚKPR I Świdnica</v>
      </c>
      <c r="I10" s="18" t="str">
        <f>INDEX($O$4:$P$13,J10,2)</f>
        <v>MSPR Siódemka-Huras Legnica</v>
      </c>
      <c r="J10" s="19">
        <v>2</v>
      </c>
      <c r="N10" s="2">
        <f t="shared" si="0"/>
        <v>7</v>
      </c>
      <c r="O10" s="2">
        <v>7</v>
      </c>
      <c r="P10" s="2" t="str">
        <f t="shared" si="1"/>
        <v>ŚKPR II Świdnica</v>
      </c>
      <c r="Q10" s="8" t="s">
        <v>10</v>
      </c>
      <c r="R10" s="13" t="s">
        <v>69</v>
      </c>
    </row>
    <row r="11" spans="1:18" ht="15" customHeight="1">
      <c r="A11" s="10">
        <v>8</v>
      </c>
      <c r="B11" s="136" t="s">
        <v>33</v>
      </c>
      <c r="C11" s="136"/>
      <c r="D11" s="136"/>
      <c r="E11" s="11">
        <v>5</v>
      </c>
      <c r="F11" s="17">
        <v>5</v>
      </c>
      <c r="G11" s="18" t="str">
        <f>INDEX($O$4:$P$13,F11,2)</f>
        <v>SMS Zagłębie Lubin</v>
      </c>
      <c r="I11" s="18" t="str">
        <f>INDEX($O$4:$P$13,J11,2)</f>
        <v>MKS Żagiew Dzierżoniów</v>
      </c>
      <c r="J11" s="19">
        <v>1</v>
      </c>
      <c r="N11" s="2">
        <f t="shared" si="0"/>
        <v>3</v>
      </c>
      <c r="O11" s="2">
        <v>8</v>
      </c>
      <c r="P11" s="2" t="str">
        <f t="shared" si="1"/>
        <v>KS SPR Chrobry I Głogów</v>
      </c>
      <c r="Q11" s="8" t="s">
        <v>11</v>
      </c>
      <c r="R11" s="13" t="s">
        <v>67</v>
      </c>
    </row>
    <row r="12" spans="1:18" ht="15" customHeight="1">
      <c r="A12" s="10">
        <v>9</v>
      </c>
      <c r="B12" s="136" t="s">
        <v>72</v>
      </c>
      <c r="C12" s="136"/>
      <c r="D12" s="136"/>
      <c r="E12" s="20">
        <v>9</v>
      </c>
      <c r="F12" s="17">
        <v>6</v>
      </c>
      <c r="G12" s="18" t="str">
        <f>INDEX($O$4:$P$13,F12,2)</f>
        <v>WKS Śląsk Wrocław</v>
      </c>
      <c r="I12" s="18" t="str">
        <f>INDEX($O$4:$P$13,J12,2)</f>
        <v>MKS Victoria Świebodzice</v>
      </c>
      <c r="J12" s="19">
        <v>9</v>
      </c>
      <c r="N12" s="2">
        <f t="shared" si="0"/>
        <v>9</v>
      </c>
      <c r="O12" s="2">
        <v>9</v>
      </c>
      <c r="P12" s="2" t="str">
        <f t="shared" si="1"/>
        <v>MKS Victoria Świebodzice</v>
      </c>
      <c r="Q12" s="8" t="s">
        <v>12</v>
      </c>
      <c r="R12" s="13" t="s">
        <v>65</v>
      </c>
    </row>
    <row r="13" spans="1:18" ht="15" customHeight="1">
      <c r="A13" s="10">
        <v>10</v>
      </c>
      <c r="B13" s="136" t="s">
        <v>109</v>
      </c>
      <c r="C13" s="136"/>
      <c r="D13" s="136"/>
      <c r="E13" s="11">
        <v>10</v>
      </c>
      <c r="F13" s="17">
        <v>7</v>
      </c>
      <c r="G13" s="21" t="str">
        <f>INDEX($O$4:$P$13,F13,2)</f>
        <v>ŚKPR II Świdnica</v>
      </c>
      <c r="H13" s="22"/>
      <c r="I13" s="21" t="str">
        <f>INDEX($O$4:$P$13,J13,2)</f>
        <v>KS SPR Chrobry I Głogów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wolny los</v>
      </c>
      <c r="Q13" s="8" t="s">
        <v>13</v>
      </c>
      <c r="R13" s="13" t="s">
        <v>64</v>
      </c>
    </row>
    <row r="14" spans="1:18" ht="9" customHeight="1">
      <c r="G14" s="22"/>
      <c r="H14" s="22"/>
      <c r="I14" s="22"/>
      <c r="Q14" s="8" t="s">
        <v>14</v>
      </c>
      <c r="R14" s="13" t="s">
        <v>63</v>
      </c>
    </row>
    <row r="15" spans="1:18" ht="15" customHeight="1">
      <c r="B15" s="23" t="s">
        <v>4</v>
      </c>
      <c r="C15" s="15"/>
      <c r="D15" s="16" t="str">
        <f>R4</f>
        <v>24.09.2023 niedziela</v>
      </c>
      <c r="E15" s="3"/>
      <c r="F15" s="24"/>
      <c r="G15" s="25" t="s">
        <v>9</v>
      </c>
      <c r="H15" s="22"/>
      <c r="I15" s="26" t="str">
        <f>R9</f>
        <v>29.10.2023 niedziela</v>
      </c>
      <c r="Q15" s="8" t="s">
        <v>15</v>
      </c>
      <c r="R15" s="13" t="s">
        <v>62</v>
      </c>
    </row>
    <row r="16" spans="1:18" ht="15" customHeight="1">
      <c r="A16" s="27">
        <v>1</v>
      </c>
      <c r="B16" s="18" t="str">
        <f>INDEX($O$4:$P$13,A16,2)</f>
        <v>MKS Żagiew Dzierżoniów</v>
      </c>
      <c r="D16" s="18" t="str">
        <f>INDEX($O$4:$P$13,E16,2)</f>
        <v>wolny los</v>
      </c>
      <c r="E16" s="28">
        <v>10</v>
      </c>
      <c r="F16" s="17">
        <v>10</v>
      </c>
      <c r="G16" s="21" t="str">
        <f>INDEX($O$4:$P$13,F16,2)</f>
        <v>wolny los</v>
      </c>
      <c r="H16" s="22"/>
      <c r="I16" s="21" t="str">
        <f>INDEX($O$4:$P$13,J16,2)</f>
        <v>KS SPR Chrobry I Głogów</v>
      </c>
      <c r="J16" s="19">
        <v>8</v>
      </c>
      <c r="Q16" s="8" t="s">
        <v>16</v>
      </c>
      <c r="R16" s="13" t="s">
        <v>108</v>
      </c>
    </row>
    <row r="17" spans="1:18" ht="15" customHeight="1">
      <c r="A17" s="27">
        <v>2</v>
      </c>
      <c r="B17" s="18" t="str">
        <f>INDEX($O$4:$P$13,A17,2)</f>
        <v>MSPR Siódemka-Huras Legnica</v>
      </c>
      <c r="D17" s="18" t="str">
        <f>INDEX($O$4:$P$13,E17,2)</f>
        <v>MKS Victoria Świebodzice</v>
      </c>
      <c r="E17" s="28">
        <v>9</v>
      </c>
      <c r="F17" s="17">
        <v>9</v>
      </c>
      <c r="G17" s="21" t="str">
        <f>INDEX($O$4:$P$13,F17,2)</f>
        <v>MKS Victoria Świebodzice</v>
      </c>
      <c r="H17" s="22"/>
      <c r="I17" s="21" t="str">
        <f>INDEX($O$4:$P$13,J17,2)</f>
        <v>ŚKPR II Świdnica</v>
      </c>
      <c r="J17" s="19">
        <v>7</v>
      </c>
      <c r="Q17" s="8" t="s">
        <v>17</v>
      </c>
      <c r="R17" s="13" t="s">
        <v>61</v>
      </c>
    </row>
    <row r="18" spans="1:18" ht="15" customHeight="1">
      <c r="A18" s="27">
        <v>3</v>
      </c>
      <c r="B18" s="18" t="str">
        <f>INDEX($O$4:$P$13,A18,2)</f>
        <v>KS SPR Chrobry II Głogów</v>
      </c>
      <c r="D18" s="18" t="str">
        <f>INDEX($O$4:$P$13,E18,2)</f>
        <v>KS SPR Chrobry I Głogów</v>
      </c>
      <c r="E18" s="28">
        <v>8</v>
      </c>
      <c r="F18" s="17">
        <v>1</v>
      </c>
      <c r="G18" s="21" t="str">
        <f>INDEX($O$4:$P$13,F18,2)</f>
        <v>MKS Żagiew Dzierżoniów</v>
      </c>
      <c r="H18" s="22"/>
      <c r="I18" s="21" t="str">
        <f>INDEX($O$4:$P$13,J18,2)</f>
        <v>WKS Śląsk Wrocław</v>
      </c>
      <c r="J18" s="19">
        <v>6</v>
      </c>
      <c r="Q18" s="8" t="s">
        <v>18</v>
      </c>
      <c r="R18" s="13" t="s">
        <v>60</v>
      </c>
    </row>
    <row r="19" spans="1:18" ht="15" customHeight="1">
      <c r="A19" s="27">
        <v>4</v>
      </c>
      <c r="B19" s="18" t="str">
        <f>INDEX($O$4:$P$13,A19,2)</f>
        <v>ŚKPR I Świdnica</v>
      </c>
      <c r="D19" s="18" t="str">
        <f>INDEX($O$4:$P$13,E19,2)</f>
        <v>ŚKPR II Świdnica</v>
      </c>
      <c r="E19" s="28">
        <v>7</v>
      </c>
      <c r="F19" s="17">
        <v>2</v>
      </c>
      <c r="G19" s="21" t="str">
        <f>INDEX($O$4:$P$13,F19,2)</f>
        <v>MSPR Siódemka-Huras Legnica</v>
      </c>
      <c r="H19" s="22"/>
      <c r="I19" s="21" t="str">
        <f>INDEX($O$4:$P$13,J19,2)</f>
        <v>SMS Zagłębie Lubin</v>
      </c>
      <c r="J19" s="19">
        <v>5</v>
      </c>
      <c r="Q19" s="8" t="s">
        <v>19</v>
      </c>
      <c r="R19" s="60" t="s">
        <v>107</v>
      </c>
    </row>
    <row r="20" spans="1:18" ht="15" customHeight="1">
      <c r="A20" s="27">
        <v>5</v>
      </c>
      <c r="B20" s="18" t="str">
        <f>INDEX($O$4:$P$13,A20,2)</f>
        <v>SMS Zagłębie Lubin</v>
      </c>
      <c r="D20" s="18" t="str">
        <f>INDEX($O$4:$P$13,E20,2)</f>
        <v>WKS Śląsk Wrocław</v>
      </c>
      <c r="E20" s="28">
        <v>6</v>
      </c>
      <c r="F20" s="17">
        <v>3</v>
      </c>
      <c r="G20" s="21" t="str">
        <f>INDEX($O$4:$P$13,F20,2)</f>
        <v>KS SPR Chrobry II Głogów</v>
      </c>
      <c r="H20" s="22"/>
      <c r="I20" s="21" t="str">
        <f>INDEX($O$4:$P$13,J20,2)</f>
        <v>ŚKPR I Świdnica</v>
      </c>
      <c r="J20" s="19">
        <v>4</v>
      </c>
      <c r="Q20" s="8" t="s">
        <v>20</v>
      </c>
      <c r="R20" s="13" t="s">
        <v>59</v>
      </c>
    </row>
    <row r="21" spans="1:18" ht="9" customHeight="1">
      <c r="G21" s="22"/>
      <c r="H21" s="22"/>
      <c r="I21" s="22"/>
      <c r="Q21" s="8" t="s">
        <v>21</v>
      </c>
      <c r="R21" s="13" t="s">
        <v>58</v>
      </c>
    </row>
    <row r="22" spans="1:18" ht="15" customHeight="1">
      <c r="A22" s="24"/>
      <c r="B22" s="23" t="s">
        <v>5</v>
      </c>
      <c r="D22" s="16" t="str">
        <f>R5</f>
        <v>01.10.2024 niedziela</v>
      </c>
      <c r="E22" s="29"/>
      <c r="F22" s="24"/>
      <c r="G22" s="25" t="s">
        <v>10</v>
      </c>
      <c r="H22" s="22"/>
      <c r="I22" s="26" t="str">
        <f>R10</f>
        <v>05.11.2023 niedziela</v>
      </c>
    </row>
    <row r="23" spans="1:18" ht="15" customHeight="1">
      <c r="A23" s="27">
        <v>10</v>
      </c>
      <c r="B23" s="21" t="str">
        <f>INDEX($O$4:$P$13,A23,2)</f>
        <v>wolny los</v>
      </c>
      <c r="C23" s="22"/>
      <c r="D23" s="21" t="str">
        <f>INDEX($O$4:$P$13,E23,2)</f>
        <v>WKS Śląsk Wrocław</v>
      </c>
      <c r="E23" s="28">
        <v>6</v>
      </c>
      <c r="F23" s="17">
        <v>4</v>
      </c>
      <c r="G23" s="21" t="str">
        <f>INDEX($O$4:$P$13,F23,2)</f>
        <v>ŚKPR I Świdnica</v>
      </c>
      <c r="H23" s="22"/>
      <c r="I23" s="21" t="str">
        <f>INDEX($O$4:$P$13,J23,2)</f>
        <v>wolny los</v>
      </c>
      <c r="J23" s="19">
        <v>10</v>
      </c>
    </row>
    <row r="24" spans="1:18" ht="15" customHeight="1">
      <c r="A24" s="27">
        <v>7</v>
      </c>
      <c r="B24" s="21" t="str">
        <f>INDEX($O$4:$P$13,A24,2)</f>
        <v>ŚKPR II Świdnica</v>
      </c>
      <c r="C24" s="22"/>
      <c r="D24" s="21" t="str">
        <f>INDEX($O$4:$P$13,E24,2)</f>
        <v>SMS Zagłębie Lubin</v>
      </c>
      <c r="E24" s="28">
        <v>5</v>
      </c>
      <c r="F24" s="17">
        <v>5</v>
      </c>
      <c r="G24" s="21" t="str">
        <f>INDEX($O$4:$P$13,F24,2)</f>
        <v>SMS Zagłębie Lubin</v>
      </c>
      <c r="H24" s="22"/>
      <c r="I24" s="21" t="str">
        <f>INDEX($O$4:$P$13,J24,2)</f>
        <v>KS SPR Chrobry II Głogów</v>
      </c>
      <c r="J24" s="19">
        <v>3</v>
      </c>
    </row>
    <row r="25" spans="1:18" ht="15" customHeight="1">
      <c r="A25" s="27">
        <v>8</v>
      </c>
      <c r="B25" s="21" t="str">
        <f>INDEX($O$4:$P$13,A25,2)</f>
        <v>KS SPR Chrobry I Głogów</v>
      </c>
      <c r="C25" s="22"/>
      <c r="D25" s="21" t="str">
        <f>INDEX($O$4:$P$13,E25,2)</f>
        <v>ŚKPR I Świdnica</v>
      </c>
      <c r="E25" s="28">
        <v>4</v>
      </c>
      <c r="F25" s="17">
        <v>6</v>
      </c>
      <c r="G25" s="21" t="str">
        <f>INDEX($O$4:$P$13,F25,2)</f>
        <v>WKS Śląsk Wrocław</v>
      </c>
      <c r="H25" s="22"/>
      <c r="I25" s="21" t="str">
        <f>INDEX($O$4:$P$13,J25,2)</f>
        <v>MSPR Siódemka-Huras Legnica</v>
      </c>
      <c r="J25" s="19">
        <v>2</v>
      </c>
    </row>
    <row r="26" spans="1:18" ht="15" customHeight="1">
      <c r="A26" s="27">
        <v>9</v>
      </c>
      <c r="B26" s="21" t="str">
        <f>INDEX($O$4:$P$13,A26,2)</f>
        <v>MKS Victoria Świebodzice</v>
      </c>
      <c r="C26" s="22"/>
      <c r="D26" s="21" t="str">
        <f>INDEX($O$4:$P$13,E26,2)</f>
        <v>KS SPR Chrobry II Głogów</v>
      </c>
      <c r="E26" s="28">
        <v>3</v>
      </c>
      <c r="F26" s="17">
        <v>7</v>
      </c>
      <c r="G26" s="21" t="str">
        <f>INDEX($O$4:$P$13,F26,2)</f>
        <v>ŚKPR II Świdnica</v>
      </c>
      <c r="H26" s="22"/>
      <c r="I26" s="21" t="str">
        <f>INDEX($O$4:$P$13,J26,2)</f>
        <v>MKS Żagiew Dzierżoniów</v>
      </c>
      <c r="J26" s="19">
        <v>1</v>
      </c>
    </row>
    <row r="27" spans="1:18" ht="15" customHeight="1">
      <c r="A27" s="27">
        <v>1</v>
      </c>
      <c r="B27" s="21" t="str">
        <f>INDEX($O$4:$P$13,A27,2)</f>
        <v>MKS Żagiew Dzierżoniów</v>
      </c>
      <c r="C27" s="22"/>
      <c r="D27" s="21" t="str">
        <f>INDEX($O$4:$P$13,E27,2)</f>
        <v>MSPR Siódemka-Huras Legnica</v>
      </c>
      <c r="E27" s="28">
        <v>2</v>
      </c>
      <c r="F27" s="17">
        <v>8</v>
      </c>
      <c r="G27" s="21" t="str">
        <f>INDEX($O$4:$P$13,F27,2)</f>
        <v>KS SPR Chrobry I Głogów</v>
      </c>
      <c r="H27" s="22"/>
      <c r="I27" s="21" t="str">
        <f>INDEX($O$4:$P$13,J27,2)</f>
        <v>MKS Victoria Świebodzice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08.10.2023 niedziela</v>
      </c>
      <c r="E29" s="29"/>
      <c r="F29" s="24"/>
      <c r="G29" s="25" t="s">
        <v>11</v>
      </c>
      <c r="H29" s="22"/>
      <c r="I29" s="26" t="str">
        <f>R11</f>
        <v>19.11.2023 niedziela</v>
      </c>
    </row>
    <row r="30" spans="1:18" ht="15" customHeight="1">
      <c r="A30" s="27">
        <v>2</v>
      </c>
      <c r="B30" s="21" t="str">
        <f>INDEX($O$4:$P$13,A30,2)</f>
        <v>MSPR Siódemka-Huras Legnica</v>
      </c>
      <c r="C30" s="22"/>
      <c r="D30" s="21" t="str">
        <f>INDEX($O$4:$P$13,E30,2)</f>
        <v>wolny los</v>
      </c>
      <c r="E30" s="28">
        <v>10</v>
      </c>
      <c r="F30" s="17">
        <v>10</v>
      </c>
      <c r="G30" s="21" t="str">
        <f>INDEX($O$4:$P$13,F30,2)</f>
        <v>wolny los</v>
      </c>
      <c r="H30" s="22"/>
      <c r="I30" s="21" t="str">
        <f>INDEX($O$4:$P$13,J30,2)</f>
        <v>MKS Victoria Świebodzice</v>
      </c>
      <c r="J30" s="19">
        <v>9</v>
      </c>
    </row>
    <row r="31" spans="1:18" ht="15" customHeight="1">
      <c r="A31" s="27">
        <v>3</v>
      </c>
      <c r="B31" s="21" t="str">
        <f>INDEX($O$4:$P$13,A31,2)</f>
        <v>KS SPR Chrobry II Głogów</v>
      </c>
      <c r="C31" s="22"/>
      <c r="D31" s="21" t="str">
        <f>INDEX($O$4:$P$13,E31,2)</f>
        <v>MKS Żagiew Dzierżoniów</v>
      </c>
      <c r="E31" s="28">
        <v>1</v>
      </c>
      <c r="F31" s="17">
        <v>1</v>
      </c>
      <c r="G31" s="21" t="str">
        <f>INDEX($O$4:$P$13,F31,2)</f>
        <v>MKS Żagiew Dzierżoniów</v>
      </c>
      <c r="H31" s="22"/>
      <c r="I31" s="21" t="str">
        <f>INDEX($O$4:$P$13,J31,2)</f>
        <v>KS SPR Chrobry I Głogów</v>
      </c>
      <c r="J31" s="19">
        <v>8</v>
      </c>
    </row>
    <row r="32" spans="1:18" ht="15" customHeight="1">
      <c r="A32" s="27">
        <v>4</v>
      </c>
      <c r="B32" s="21" t="str">
        <f>INDEX($O$4:$P$13,A32,2)</f>
        <v>ŚKPR I Świdnica</v>
      </c>
      <c r="C32" s="22"/>
      <c r="D32" s="21" t="str">
        <f>INDEX($O$4:$P$13,E32,2)</f>
        <v>MKS Victoria Świebodzice</v>
      </c>
      <c r="E32" s="28">
        <v>9</v>
      </c>
      <c r="F32" s="17">
        <v>2</v>
      </c>
      <c r="G32" s="21" t="str">
        <f>INDEX($O$4:$P$13,F32,2)</f>
        <v>MSPR Siódemka-Huras Legnica</v>
      </c>
      <c r="H32" s="22"/>
      <c r="I32" s="21" t="str">
        <f>INDEX($O$4:$P$13,J32,2)</f>
        <v>ŚKPR II Świdnica</v>
      </c>
      <c r="J32" s="19">
        <v>7</v>
      </c>
    </row>
    <row r="33" spans="1:10" ht="15" customHeight="1">
      <c r="A33" s="27">
        <v>5</v>
      </c>
      <c r="B33" s="21" t="str">
        <f>INDEX($O$4:$P$13,A33,2)</f>
        <v>SMS Zagłębie Lubin</v>
      </c>
      <c r="C33" s="22"/>
      <c r="D33" s="21" t="str">
        <f>INDEX($O$4:$P$13,E33,2)</f>
        <v>KS SPR Chrobry I Głogów</v>
      </c>
      <c r="E33" s="28">
        <v>8</v>
      </c>
      <c r="F33" s="17">
        <v>3</v>
      </c>
      <c r="G33" s="21" t="str">
        <f>INDEX($O$4:$P$13,F33,2)</f>
        <v>KS SPR Chrobry II Głogów</v>
      </c>
      <c r="H33" s="22"/>
      <c r="I33" s="21" t="str">
        <f>INDEX($O$4:$P$13,J33,2)</f>
        <v>WKS Śląsk Wrocław</v>
      </c>
      <c r="J33" s="19">
        <v>6</v>
      </c>
    </row>
    <row r="34" spans="1:10" ht="15" customHeight="1">
      <c r="A34" s="27">
        <v>6</v>
      </c>
      <c r="B34" s="21" t="str">
        <f>INDEX($O$4:$P$13,A34,2)</f>
        <v>WKS Śląsk Wrocław</v>
      </c>
      <c r="C34" s="22"/>
      <c r="D34" s="21" t="str">
        <f>INDEX($O$4:$P$13,E34,2)</f>
        <v>ŚKPR II Świdnica</v>
      </c>
      <c r="E34" s="28">
        <v>7</v>
      </c>
      <c r="F34" s="17">
        <v>4</v>
      </c>
      <c r="G34" s="21" t="str">
        <f>INDEX($O$4:$P$13,F34,2)</f>
        <v>ŚKPR I Świdnica</v>
      </c>
      <c r="H34" s="22"/>
      <c r="I34" s="21" t="str">
        <f>INDEX($O$4:$P$13,J34,2)</f>
        <v>SMS Zagłębie Lubin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26" t="str">
        <f>R7</f>
        <v>15.10.2023 niedziela</v>
      </c>
      <c r="E36" s="29"/>
      <c r="F36" s="24"/>
      <c r="G36" s="25" t="s">
        <v>12</v>
      </c>
      <c r="H36" s="22"/>
      <c r="I36" s="26" t="str">
        <f>R12</f>
        <v>26.11.2023 niedziela</v>
      </c>
    </row>
    <row r="37" spans="1:10" ht="15" customHeight="1">
      <c r="A37" s="27">
        <v>10</v>
      </c>
      <c r="B37" s="21" t="str">
        <f>INDEX($O$4:$P$13,A37,2)</f>
        <v>wolny los</v>
      </c>
      <c r="C37" s="22"/>
      <c r="D37" s="21" t="str">
        <f>INDEX($O$4:$P$13,E37,2)</f>
        <v>ŚKPR II Świdnica</v>
      </c>
      <c r="E37" s="28">
        <v>7</v>
      </c>
      <c r="F37" s="17">
        <v>5</v>
      </c>
      <c r="G37" s="21" t="str">
        <f>INDEX($O$4:$P$13,F37,2)</f>
        <v>SMS Zagłębie Lubin</v>
      </c>
      <c r="H37" s="22"/>
      <c r="I37" s="21" t="str">
        <f>INDEX($O$4:$P$13,J37,2)</f>
        <v>wolny los</v>
      </c>
      <c r="J37" s="19">
        <v>10</v>
      </c>
    </row>
    <row r="38" spans="1:10" ht="15" customHeight="1">
      <c r="A38" s="27">
        <v>8</v>
      </c>
      <c r="B38" s="21" t="str">
        <f>INDEX($O$4:$P$13,A38,2)</f>
        <v>KS SPR Chrobry I Głogów</v>
      </c>
      <c r="C38" s="22"/>
      <c r="D38" s="21" t="str">
        <f>INDEX($O$4:$P$13,E38,2)</f>
        <v>WKS Śląsk Wrocław</v>
      </c>
      <c r="E38" s="28">
        <v>6</v>
      </c>
      <c r="F38" s="17">
        <v>6</v>
      </c>
      <c r="G38" s="21" t="str">
        <f>INDEX($O$4:$P$13,F38,2)</f>
        <v>WKS Śląsk Wrocław</v>
      </c>
      <c r="H38" s="22"/>
      <c r="I38" s="21" t="str">
        <f>INDEX($O$4:$P$13,J38,2)</f>
        <v>ŚKPR I Świdnica</v>
      </c>
      <c r="J38" s="19">
        <v>4</v>
      </c>
    </row>
    <row r="39" spans="1:10" ht="15" customHeight="1">
      <c r="A39" s="27">
        <v>9</v>
      </c>
      <c r="B39" s="21" t="str">
        <f>INDEX($O$4:$P$13,A39,2)</f>
        <v>MKS Victoria Świebodzice</v>
      </c>
      <c r="C39" s="22"/>
      <c r="D39" s="21" t="str">
        <f>INDEX($O$4:$P$13,E39,2)</f>
        <v>SMS Zagłębie Lubin</v>
      </c>
      <c r="E39" s="28">
        <v>5</v>
      </c>
      <c r="F39" s="17">
        <v>7</v>
      </c>
      <c r="G39" s="21" t="str">
        <f>INDEX($O$4:$P$13,F39,2)</f>
        <v>ŚKPR II Świdnica</v>
      </c>
      <c r="H39" s="22"/>
      <c r="I39" s="21" t="str">
        <f>INDEX($O$4:$P$13,J39,2)</f>
        <v>KS SPR Chrobry II Głogów</v>
      </c>
      <c r="J39" s="19">
        <v>3</v>
      </c>
    </row>
    <row r="40" spans="1:10" ht="15" customHeight="1">
      <c r="A40" s="27">
        <v>1</v>
      </c>
      <c r="B40" s="21" t="str">
        <f>INDEX($O$4:$P$13,A40,2)</f>
        <v>MKS Żagiew Dzierżoniów</v>
      </c>
      <c r="C40" s="22"/>
      <c r="D40" s="21" t="str">
        <f>INDEX($O$4:$P$13,E40,2)</f>
        <v>ŚKPR I Świdnica</v>
      </c>
      <c r="E40" s="28">
        <v>4</v>
      </c>
      <c r="F40" s="17">
        <v>8</v>
      </c>
      <c r="G40" s="21" t="str">
        <f>INDEX($O$4:$P$13,F40,2)</f>
        <v>KS SPR Chrobry I Głogów</v>
      </c>
      <c r="H40" s="22"/>
      <c r="I40" s="21" t="str">
        <f>INDEX($O$4:$P$13,J40,2)</f>
        <v>MSPR Siódemka-Huras Legnica</v>
      </c>
      <c r="J40" s="19">
        <v>2</v>
      </c>
    </row>
    <row r="41" spans="1:10" ht="15" customHeight="1">
      <c r="A41" s="27">
        <v>2</v>
      </c>
      <c r="B41" s="21" t="str">
        <f>INDEX($O$4:$P$13,A41,2)</f>
        <v>MSPR Siódemka-Huras Legnica</v>
      </c>
      <c r="C41" s="22"/>
      <c r="D41" s="21" t="str">
        <f>INDEX($O$4:$P$13,E41,2)</f>
        <v>KS SPR Chrobry II Głogów</v>
      </c>
      <c r="E41" s="28">
        <v>3</v>
      </c>
      <c r="F41" s="17">
        <v>9</v>
      </c>
      <c r="G41" s="21" t="str">
        <f>INDEX($O$4:$P$13,F41,2)</f>
        <v>MKS Victoria Świebodzice</v>
      </c>
      <c r="H41" s="22"/>
      <c r="I41" s="21" t="str">
        <f>INDEX($O$4:$P$13,J41,2)</f>
        <v>MKS Żagiew Dzierżoniów</v>
      </c>
      <c r="J41" s="19">
        <v>1</v>
      </c>
    </row>
    <row r="42" spans="1:10" ht="9" customHeight="1"/>
    <row r="43" spans="1:10" ht="15" customHeight="1">
      <c r="A43" s="133" t="s">
        <v>22</v>
      </c>
      <c r="B43" s="133"/>
      <c r="C43" s="133"/>
      <c r="D43" s="133"/>
      <c r="E43" s="133"/>
      <c r="F43" s="133"/>
      <c r="G43" s="133"/>
      <c r="H43" s="133"/>
      <c r="I43" s="133"/>
    </row>
    <row r="44" spans="1:10" ht="15" customHeight="1">
      <c r="B44" s="30" t="s">
        <v>13</v>
      </c>
      <c r="C44" s="31"/>
      <c r="D44" s="32" t="str">
        <f>R13</f>
        <v>03.12.2023 niedziela</v>
      </c>
      <c r="E44" s="33"/>
      <c r="F44" s="34"/>
      <c r="G44" s="35" t="s">
        <v>18</v>
      </c>
      <c r="H44" s="31"/>
      <c r="I44" s="32" t="str">
        <f>R18</f>
        <v>11.02.2024 niedziela</v>
      </c>
    </row>
    <row r="45" spans="1:10" ht="15" customHeight="1">
      <c r="B45" s="30" t="s">
        <v>14</v>
      </c>
      <c r="C45" s="31"/>
      <c r="D45" s="32" t="str">
        <f>R14</f>
        <v>10.12.2023 niedziela</v>
      </c>
      <c r="E45" s="33"/>
      <c r="F45" s="34"/>
      <c r="G45" s="35" t="s">
        <v>19</v>
      </c>
      <c r="H45" s="31"/>
      <c r="I45" s="32" t="str">
        <f>R19</f>
        <v>14.02.2024 środa</v>
      </c>
    </row>
    <row r="46" spans="1:10" ht="15" customHeight="1">
      <c r="B46" s="35" t="s">
        <v>15</v>
      </c>
      <c r="C46" s="31"/>
      <c r="D46" s="32" t="str">
        <f>R15</f>
        <v>17.12.2023 niedziela</v>
      </c>
      <c r="E46" s="33"/>
      <c r="F46" s="34"/>
      <c r="G46" s="35" t="s">
        <v>20</v>
      </c>
      <c r="H46" s="31"/>
      <c r="I46" s="32" t="str">
        <f>R20</f>
        <v>18.02.2024 niedziela</v>
      </c>
    </row>
    <row r="47" spans="1:10" ht="15" customHeight="1">
      <c r="B47" s="35" t="s">
        <v>16</v>
      </c>
      <c r="C47" s="31"/>
      <c r="D47" s="32" t="str">
        <f>R16</f>
        <v>07.01.2024 niedziela</v>
      </c>
      <c r="E47" s="33"/>
      <c r="F47" s="34"/>
      <c r="G47" s="35" t="s">
        <v>21</v>
      </c>
      <c r="H47" s="31"/>
      <c r="I47" s="32" t="str">
        <f>R21</f>
        <v>25.02.2024 niedziela</v>
      </c>
    </row>
    <row r="48" spans="1:10" ht="15" customHeight="1">
      <c r="B48" s="35" t="s">
        <v>17</v>
      </c>
      <c r="C48" s="31"/>
      <c r="D48" s="32" t="str">
        <f>R17</f>
        <v>04.02.2024 niedziela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42"/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42"/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42"/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8" t="str">
        <f>A1</f>
        <v>LOSOWANIE ROZGRYWEK JUNIOR MŁODSZY - sezon 2023/2024</v>
      </c>
      <c r="B55" s="138"/>
      <c r="C55" s="138"/>
      <c r="D55" s="138"/>
      <c r="E55" s="138"/>
      <c r="F55" s="138"/>
      <c r="G55" s="138"/>
      <c r="H55" s="138"/>
      <c r="I55" s="138"/>
    </row>
    <row r="56" spans="1:13">
      <c r="A56" s="139" t="str">
        <f>A43</f>
        <v>Runda rewanżowa:</v>
      </c>
      <c r="B56" s="139"/>
      <c r="C56" s="139"/>
      <c r="D56" s="139"/>
      <c r="E56" s="139"/>
      <c r="F56" s="139"/>
      <c r="G56" s="139"/>
      <c r="H56" s="139"/>
      <c r="I56" s="139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03.12.2023 niedziela</v>
      </c>
      <c r="E58" s="46"/>
      <c r="F58" s="8"/>
      <c r="G58" s="44" t="s">
        <v>18</v>
      </c>
      <c r="H58" s="45"/>
      <c r="I58" s="46" t="str">
        <f>I44</f>
        <v>11.02.2024 niedziela</v>
      </c>
    </row>
    <row r="59" spans="1:13" ht="15" customHeight="1">
      <c r="A59" s="47"/>
      <c r="B59" s="18" t="str">
        <f>D16</f>
        <v>wolny los</v>
      </c>
      <c r="D59" s="18" t="str">
        <f>B16</f>
        <v>MKS Żagiew Dzierżoniów</v>
      </c>
      <c r="E59" s="48"/>
      <c r="F59" s="49"/>
      <c r="G59" s="18" t="str">
        <f>I16</f>
        <v>KS SPR Chrobry I Głogów</v>
      </c>
      <c r="I59" s="18" t="str">
        <f>G16</f>
        <v>wolny los</v>
      </c>
      <c r="K59" s="50"/>
      <c r="L59" s="50"/>
      <c r="M59" s="50"/>
    </row>
    <row r="60" spans="1:13" ht="15" customHeight="1">
      <c r="A60" s="47"/>
      <c r="B60" s="18" t="str">
        <f>D17</f>
        <v>MKS Victoria Świebodzice</v>
      </c>
      <c r="D60" s="18" t="str">
        <f>B17</f>
        <v>MSPR Siódemka-Huras Legnica</v>
      </c>
      <c r="E60" s="48"/>
      <c r="F60" s="49"/>
      <c r="G60" s="18" t="str">
        <f>I17</f>
        <v>ŚKPR II Świdnica</v>
      </c>
      <c r="I60" s="18" t="str">
        <f>G17</f>
        <v>MKS Victoria Świebodzice</v>
      </c>
      <c r="K60" s="51"/>
      <c r="L60" s="51"/>
      <c r="M60" s="51"/>
    </row>
    <row r="61" spans="1:13" ht="15" customHeight="1">
      <c r="A61" s="47"/>
      <c r="B61" s="18" t="str">
        <f>D18</f>
        <v>KS SPR Chrobry I Głogów</v>
      </c>
      <c r="D61" s="18" t="str">
        <f>B18</f>
        <v>KS SPR Chrobry II Głogów</v>
      </c>
      <c r="E61" s="48"/>
      <c r="F61" s="49"/>
      <c r="G61" s="18" t="str">
        <f>I18</f>
        <v>WKS Śląsk Wrocław</v>
      </c>
      <c r="I61" s="18" t="str">
        <f>G18</f>
        <v>MKS Żagiew Dzierżoniów</v>
      </c>
      <c r="K61" s="50"/>
      <c r="L61" s="50"/>
      <c r="M61" s="50"/>
    </row>
    <row r="62" spans="1:13" ht="15" customHeight="1">
      <c r="A62" s="47"/>
      <c r="B62" s="18" t="str">
        <f>D19</f>
        <v>ŚKPR II Świdnica</v>
      </c>
      <c r="D62" s="18" t="str">
        <f>B19</f>
        <v>ŚKPR I Świdnica</v>
      </c>
      <c r="E62" s="48"/>
      <c r="F62" s="49"/>
      <c r="G62" s="18" t="str">
        <f>I19</f>
        <v>SMS Zagłębie Lubin</v>
      </c>
      <c r="I62" s="18" t="str">
        <f>G19</f>
        <v>MSPR Siódemka-Huras Legnica</v>
      </c>
      <c r="K62" s="50"/>
      <c r="L62" s="50"/>
      <c r="M62" s="50"/>
    </row>
    <row r="63" spans="1:13" ht="15" customHeight="1">
      <c r="A63" s="47"/>
      <c r="B63" s="18" t="str">
        <f>D20</f>
        <v>WKS Śląsk Wrocław</v>
      </c>
      <c r="D63" s="18" t="str">
        <f>B20</f>
        <v>SMS Zagłębie Lubin</v>
      </c>
      <c r="E63" s="48"/>
      <c r="F63" s="49"/>
      <c r="G63" s="18" t="str">
        <f>I20</f>
        <v>ŚKPR I Świdnica</v>
      </c>
      <c r="I63" s="18" t="str">
        <f>G20</f>
        <v>KS SPR Chrobry II Głogów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10.12.2023 niedziela</v>
      </c>
      <c r="E65" s="52"/>
      <c r="F65" s="49"/>
      <c r="G65" s="44" t="s">
        <v>19</v>
      </c>
      <c r="I65" s="97" t="str">
        <f>I45</f>
        <v>14.02.2024 środa</v>
      </c>
      <c r="J65" s="53"/>
      <c r="K65" s="51"/>
      <c r="L65" s="51"/>
      <c r="M65" s="51"/>
    </row>
    <row r="66" spans="1:13" ht="15" customHeight="1">
      <c r="A66" s="49"/>
      <c r="B66" s="18" t="str">
        <f>D23</f>
        <v>WKS Śląsk Wrocław</v>
      </c>
      <c r="D66" s="18" t="str">
        <f>B23</f>
        <v>wolny los</v>
      </c>
      <c r="E66" s="29"/>
      <c r="F66" s="49"/>
      <c r="G66" s="18" t="str">
        <f>I23</f>
        <v>wolny los</v>
      </c>
      <c r="I66" s="18" t="str">
        <f>G23</f>
        <v>ŚKPR I Świdnica</v>
      </c>
      <c r="K66" s="50"/>
      <c r="L66" s="50"/>
      <c r="M66" s="50"/>
    </row>
    <row r="67" spans="1:13" ht="15" customHeight="1">
      <c r="A67" s="49"/>
      <c r="B67" s="18" t="str">
        <f>D24</f>
        <v>SMS Zagłębie Lubin</v>
      </c>
      <c r="D67" s="18" t="str">
        <f>B24</f>
        <v>ŚKPR II Świdnica</v>
      </c>
      <c r="E67" s="29"/>
      <c r="F67" s="49"/>
      <c r="G67" s="18" t="str">
        <f>I24</f>
        <v>KS SPR Chrobry II Głogów</v>
      </c>
      <c r="I67" s="18" t="str">
        <f>G24</f>
        <v>SMS Zagłębie Lubin</v>
      </c>
      <c r="K67" s="51"/>
      <c r="L67" s="51"/>
      <c r="M67" s="51"/>
    </row>
    <row r="68" spans="1:13" ht="15" customHeight="1">
      <c r="A68" s="49"/>
      <c r="B68" s="18" t="str">
        <f>D25</f>
        <v>ŚKPR I Świdnica</v>
      </c>
      <c r="D68" s="18" t="str">
        <f>B25</f>
        <v>KS SPR Chrobry I Głogów</v>
      </c>
      <c r="E68" s="29"/>
      <c r="F68" s="49"/>
      <c r="G68" s="18" t="str">
        <f>I25</f>
        <v>MSPR Siódemka-Huras Legnica</v>
      </c>
      <c r="I68" s="18" t="str">
        <f>G25</f>
        <v>WKS Śląsk Wrocław</v>
      </c>
      <c r="K68" s="50"/>
      <c r="L68" s="50"/>
      <c r="M68" s="50"/>
    </row>
    <row r="69" spans="1:13" ht="15" customHeight="1">
      <c r="A69" s="49"/>
      <c r="B69" s="18" t="str">
        <f>D26</f>
        <v>KS SPR Chrobry II Głogów</v>
      </c>
      <c r="D69" s="18" t="str">
        <f>B26</f>
        <v>MKS Victoria Świebodzice</v>
      </c>
      <c r="E69" s="29"/>
      <c r="F69" s="49"/>
      <c r="G69" s="18" t="str">
        <f>I26</f>
        <v>MKS Żagiew Dzierżoniów</v>
      </c>
      <c r="I69" s="18" t="str">
        <f>G26</f>
        <v>ŚKPR II Świdnica</v>
      </c>
      <c r="K69" s="50"/>
      <c r="L69" s="50"/>
      <c r="M69" s="50"/>
    </row>
    <row r="70" spans="1:13" ht="15" customHeight="1">
      <c r="A70" s="49"/>
      <c r="B70" s="18" t="str">
        <f>D27</f>
        <v>MSPR Siódemka-Huras Legnica</v>
      </c>
      <c r="D70" s="18" t="str">
        <f>B27</f>
        <v>MKS Żagiew Dzierżoniów</v>
      </c>
      <c r="E70" s="29"/>
      <c r="F70" s="49"/>
      <c r="G70" s="18" t="str">
        <f>I27</f>
        <v>MKS Victoria Świebodzice</v>
      </c>
      <c r="I70" s="18" t="str">
        <f>G27</f>
        <v>KS SPR Chrobry I Głogów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17.12.2023 niedziela</v>
      </c>
      <c r="E72" s="54"/>
      <c r="F72" s="49"/>
      <c r="G72" s="44" t="s">
        <v>20</v>
      </c>
      <c r="I72" s="46" t="str">
        <f>I46</f>
        <v>18.02.2024 niedziela</v>
      </c>
      <c r="J72" s="53"/>
      <c r="K72" s="51"/>
      <c r="L72" s="51"/>
      <c r="M72" s="51"/>
    </row>
    <row r="73" spans="1:13" ht="15" customHeight="1">
      <c r="A73" s="49"/>
      <c r="B73" s="18" t="str">
        <f>D30</f>
        <v>wolny los</v>
      </c>
      <c r="D73" s="18" t="str">
        <f>B30</f>
        <v>MSPR Siódemka-Huras Legnica</v>
      </c>
      <c r="E73" s="29"/>
      <c r="F73" s="49"/>
      <c r="G73" s="18" t="str">
        <f>I30</f>
        <v>MKS Victoria Świebodzice</v>
      </c>
      <c r="I73" s="18" t="str">
        <f>G30</f>
        <v>wolny los</v>
      </c>
      <c r="K73" s="50"/>
      <c r="L73" s="50"/>
      <c r="M73" s="50"/>
    </row>
    <row r="74" spans="1:13" ht="15" customHeight="1">
      <c r="A74" s="49"/>
      <c r="B74" s="18" t="str">
        <f>D31</f>
        <v>MKS Żagiew Dzierżoniów</v>
      </c>
      <c r="D74" s="18" t="str">
        <f>B31</f>
        <v>KS SPR Chrobry II Głogów</v>
      </c>
      <c r="E74" s="29"/>
      <c r="F74" s="49"/>
      <c r="G74" s="18" t="str">
        <f>I31</f>
        <v>KS SPR Chrobry I Głogów</v>
      </c>
      <c r="I74" s="18" t="str">
        <f>G31</f>
        <v>MKS Żagiew Dzierżoniów</v>
      </c>
      <c r="K74" s="51"/>
      <c r="L74" s="51"/>
      <c r="M74" s="51"/>
    </row>
    <row r="75" spans="1:13" ht="15" customHeight="1">
      <c r="A75" s="49"/>
      <c r="B75" s="18" t="str">
        <f>D32</f>
        <v>MKS Victoria Świebodzice</v>
      </c>
      <c r="D75" s="18" t="str">
        <f>B32</f>
        <v>ŚKPR I Świdnica</v>
      </c>
      <c r="E75" s="29"/>
      <c r="F75" s="49"/>
      <c r="G75" s="18" t="str">
        <f>I32</f>
        <v>ŚKPR II Świdnica</v>
      </c>
      <c r="I75" s="18" t="str">
        <f>G32</f>
        <v>MSPR Siódemka-Huras Legnica</v>
      </c>
      <c r="K75" s="50"/>
      <c r="L75" s="50"/>
      <c r="M75" s="50"/>
    </row>
    <row r="76" spans="1:13" ht="15" customHeight="1">
      <c r="A76" s="49"/>
      <c r="B76" s="18" t="str">
        <f>D33</f>
        <v>KS SPR Chrobry I Głogów</v>
      </c>
      <c r="D76" s="18" t="str">
        <f>B33</f>
        <v>SMS Zagłębie Lubin</v>
      </c>
      <c r="E76" s="29"/>
      <c r="F76" s="49"/>
      <c r="G76" s="18" t="str">
        <f>I33</f>
        <v>WKS Śląsk Wrocław</v>
      </c>
      <c r="I76" s="18" t="str">
        <f>G33</f>
        <v>KS SPR Chrobry II Głogów</v>
      </c>
      <c r="K76" s="50"/>
      <c r="L76" s="50"/>
      <c r="M76" s="50"/>
    </row>
    <row r="77" spans="1:13" ht="15" customHeight="1">
      <c r="A77" s="49"/>
      <c r="B77" s="18" t="str">
        <f>D34</f>
        <v>ŚKPR II Świdnica</v>
      </c>
      <c r="D77" s="18" t="str">
        <f>B34</f>
        <v>WKS Śląsk Wrocław</v>
      </c>
      <c r="E77" s="29"/>
      <c r="F77" s="49"/>
      <c r="G77" s="18" t="str">
        <f>I34</f>
        <v>SMS Zagłębie Lubin</v>
      </c>
      <c r="I77" s="18" t="str">
        <f>G34</f>
        <v>ŚKPR I Świdnica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07.01.2024 niedziela</v>
      </c>
      <c r="E79" s="54"/>
      <c r="F79" s="49"/>
      <c r="G79" s="44" t="s">
        <v>21</v>
      </c>
      <c r="I79" s="46" t="str">
        <f>I47</f>
        <v>25.02.2024 niedziela</v>
      </c>
      <c r="J79" s="53"/>
      <c r="K79" s="51"/>
      <c r="L79" s="51"/>
      <c r="M79" s="51"/>
    </row>
    <row r="80" spans="1:13" ht="15" customHeight="1">
      <c r="A80" s="49"/>
      <c r="B80" s="18" t="str">
        <f>D37</f>
        <v>ŚKPR II Świdnica</v>
      </c>
      <c r="D80" s="18" t="str">
        <f>B37</f>
        <v>wolny los</v>
      </c>
      <c r="E80" s="29"/>
      <c r="F80" s="49"/>
      <c r="G80" s="18" t="str">
        <f>I37</f>
        <v>wolny los</v>
      </c>
      <c r="I80" s="18" t="str">
        <f>G37</f>
        <v>SMS Zagłębie Lubin</v>
      </c>
      <c r="K80" s="50"/>
      <c r="L80" s="50"/>
      <c r="M80" s="50"/>
    </row>
    <row r="81" spans="1:13" ht="15" customHeight="1">
      <c r="A81" s="49"/>
      <c r="B81" s="18" t="str">
        <f>D38</f>
        <v>WKS Śląsk Wrocław</v>
      </c>
      <c r="D81" s="18" t="str">
        <f>B38</f>
        <v>KS SPR Chrobry I Głogów</v>
      </c>
      <c r="E81" s="29"/>
      <c r="F81" s="49"/>
      <c r="G81" s="18" t="str">
        <f>I38</f>
        <v>ŚKPR I Świdnica</v>
      </c>
      <c r="I81" s="18" t="str">
        <f>G38</f>
        <v>WKS Śląsk Wrocław</v>
      </c>
      <c r="K81" s="51"/>
      <c r="L81" s="51"/>
      <c r="M81" s="51"/>
    </row>
    <row r="82" spans="1:13" ht="15" customHeight="1">
      <c r="A82" s="49"/>
      <c r="B82" s="18" t="str">
        <f>D39</f>
        <v>SMS Zagłębie Lubin</v>
      </c>
      <c r="D82" s="18" t="str">
        <f>B39</f>
        <v>MKS Victoria Świebodzice</v>
      </c>
      <c r="E82" s="29"/>
      <c r="F82" s="49"/>
      <c r="G82" s="18" t="str">
        <f>I39</f>
        <v>KS SPR Chrobry II Głogów</v>
      </c>
      <c r="I82" s="18" t="str">
        <f>G39</f>
        <v>ŚKPR II Świdnica</v>
      </c>
      <c r="K82" s="50"/>
      <c r="L82" s="50"/>
      <c r="M82" s="50"/>
    </row>
    <row r="83" spans="1:13" ht="15" customHeight="1">
      <c r="A83" s="49"/>
      <c r="B83" s="18" t="str">
        <f>D40</f>
        <v>ŚKPR I Świdnica</v>
      </c>
      <c r="D83" s="18" t="str">
        <f>B40</f>
        <v>MKS Żagiew Dzierżoniów</v>
      </c>
      <c r="E83" s="29"/>
      <c r="F83" s="49"/>
      <c r="G83" s="18" t="str">
        <f>I40</f>
        <v>MSPR Siódemka-Huras Legnica</v>
      </c>
      <c r="I83" s="18" t="str">
        <f>G40</f>
        <v>KS SPR Chrobry I Głogów</v>
      </c>
      <c r="K83" s="50"/>
      <c r="L83" s="50"/>
      <c r="M83" s="50"/>
    </row>
    <row r="84" spans="1:13" ht="15" customHeight="1">
      <c r="A84" s="49"/>
      <c r="B84" s="18" t="str">
        <f>D41</f>
        <v>KS SPR Chrobry II Głogów</v>
      </c>
      <c r="D84" s="18" t="str">
        <f>B41</f>
        <v>MSPR Siódemka-Huras Legnica</v>
      </c>
      <c r="E84" s="29"/>
      <c r="F84" s="49"/>
      <c r="G84" s="18" t="str">
        <f>I41</f>
        <v>MKS Żagiew Dzierżoniów</v>
      </c>
      <c r="I84" s="18" t="str">
        <f>G41</f>
        <v>MKS Victoria Świebodzice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46" t="str">
        <f>D48</f>
        <v>04.02.2024 niedziela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wolny los</v>
      </c>
      <c r="D87" s="18" t="str">
        <f>G9</f>
        <v>KS SPR Chrobry II Głogów</v>
      </c>
      <c r="E87" s="29"/>
      <c r="F87" s="55"/>
      <c r="G87" s="96" t="s">
        <v>52</v>
      </c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MSPR Siódemka-Huras Legnica</v>
      </c>
      <c r="D88" s="18" t="str">
        <f>G10</f>
        <v>ŚKPR I Świdnica</v>
      </c>
      <c r="E88" s="29"/>
      <c r="F88" s="55"/>
      <c r="G88" s="96" t="s">
        <v>57</v>
      </c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MKS Żagiew Dzierżoniów</v>
      </c>
      <c r="D89" s="18" t="str">
        <f>G11</f>
        <v>SMS Zagłębie Lubin</v>
      </c>
      <c r="E89" s="29"/>
      <c r="F89" s="55"/>
      <c r="G89" s="96" t="s">
        <v>106</v>
      </c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MKS Victoria Świebodzice</v>
      </c>
      <c r="D90" s="18" t="str">
        <f>G12</f>
        <v>WKS Śląsk Wrocław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KS SPR Chrobry I Głogów</v>
      </c>
      <c r="D91" s="18" t="str">
        <f>G13</f>
        <v>ŚKPR II Świdnica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A43:I43"/>
    <mergeCell ref="A55:I55"/>
    <mergeCell ref="A56:I56"/>
    <mergeCell ref="B8:D8"/>
    <mergeCell ref="B9:D9"/>
    <mergeCell ref="B10:D10"/>
    <mergeCell ref="B11:D11"/>
    <mergeCell ref="B12:D12"/>
    <mergeCell ref="B13:D13"/>
    <mergeCell ref="B7:D7"/>
    <mergeCell ref="A1:I1"/>
    <mergeCell ref="B3:D3"/>
    <mergeCell ref="B4:D4"/>
    <mergeCell ref="B5:D5"/>
    <mergeCell ref="B6:D6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5121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9" sqref="B9: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126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2" t="s">
        <v>122</v>
      </c>
    </row>
    <row r="4" spans="1:14" ht="15" customHeight="1">
      <c r="A4" s="10">
        <v>1</v>
      </c>
      <c r="B4" s="136" t="s">
        <v>125</v>
      </c>
      <c r="C4" s="136"/>
      <c r="D4" s="136"/>
      <c r="E4" s="11">
        <v>5</v>
      </c>
      <c r="F4" s="50"/>
      <c r="H4" s="44" t="s">
        <v>5</v>
      </c>
      <c r="J4" s="92" t="s">
        <v>121</v>
      </c>
      <c r="L4" s="2">
        <f t="shared" ref="L4:L9" si="0">MATCH(M4,$E$4:$E$9,0)</f>
        <v>5</v>
      </c>
      <c r="M4" s="2">
        <v>1</v>
      </c>
      <c r="N4" s="2" t="str">
        <f t="shared" ref="N4:N9" si="1">INDEX($B$4:$D$9,L4,1)</f>
        <v>SPR Bór I Oborniki Śląskie</v>
      </c>
    </row>
    <row r="5" spans="1:14" ht="15" customHeight="1">
      <c r="A5" s="10">
        <v>2</v>
      </c>
      <c r="B5" s="136" t="s">
        <v>124</v>
      </c>
      <c r="C5" s="136"/>
      <c r="D5" s="136"/>
      <c r="E5" s="11">
        <v>6</v>
      </c>
      <c r="F5" s="50"/>
      <c r="G5" s="3"/>
      <c r="H5" s="44" t="s">
        <v>6</v>
      </c>
      <c r="I5" s="3"/>
      <c r="J5" s="16" t="s">
        <v>35</v>
      </c>
      <c r="L5" s="2">
        <f t="shared" si="0"/>
        <v>4</v>
      </c>
      <c r="M5" s="2">
        <v>2</v>
      </c>
      <c r="N5" s="2" t="str">
        <f t="shared" si="1"/>
        <v>UKS Chrobry Żórawina</v>
      </c>
    </row>
    <row r="6" spans="1:14" ht="15" customHeight="1">
      <c r="A6" s="10">
        <v>3</v>
      </c>
      <c r="B6" s="136" t="s">
        <v>31</v>
      </c>
      <c r="C6" s="136"/>
      <c r="D6" s="136"/>
      <c r="E6" s="11">
        <v>3</v>
      </c>
      <c r="F6" s="50"/>
      <c r="G6" s="3"/>
      <c r="H6" s="44" t="s">
        <v>7</v>
      </c>
      <c r="I6" s="3"/>
      <c r="J6" s="16" t="s">
        <v>36</v>
      </c>
      <c r="L6" s="2">
        <f t="shared" si="0"/>
        <v>3</v>
      </c>
      <c r="M6" s="2">
        <v>3</v>
      </c>
      <c r="N6" s="2" t="str">
        <f t="shared" si="1"/>
        <v>SPR GOKiS Kąty Wrocławskie</v>
      </c>
    </row>
    <row r="7" spans="1:14" ht="15" customHeight="1">
      <c r="A7" s="10">
        <v>4</v>
      </c>
      <c r="B7" s="136" t="s">
        <v>29</v>
      </c>
      <c r="C7" s="136"/>
      <c r="D7" s="136"/>
      <c r="E7" s="11">
        <v>2</v>
      </c>
      <c r="F7" s="50"/>
      <c r="H7" s="44" t="s">
        <v>8</v>
      </c>
      <c r="J7" s="16" t="s">
        <v>120</v>
      </c>
      <c r="L7" s="2">
        <f t="shared" si="0"/>
        <v>6</v>
      </c>
      <c r="M7" s="2">
        <v>4</v>
      </c>
      <c r="N7" s="2" t="str">
        <f t="shared" si="1"/>
        <v>WKS Śląsk I Wrocław</v>
      </c>
    </row>
    <row r="8" spans="1:14" ht="15" customHeight="1">
      <c r="A8" s="10">
        <v>5</v>
      </c>
      <c r="B8" s="136" t="s">
        <v>170</v>
      </c>
      <c r="C8" s="136"/>
      <c r="D8" s="136"/>
      <c r="E8" s="11">
        <v>1</v>
      </c>
      <c r="F8" s="50"/>
      <c r="H8" s="44" t="s">
        <v>9</v>
      </c>
      <c r="J8" s="16" t="s">
        <v>119</v>
      </c>
      <c r="L8" s="2">
        <f t="shared" si="0"/>
        <v>1</v>
      </c>
      <c r="M8" s="2">
        <v>5</v>
      </c>
      <c r="N8" s="2" t="str">
        <f t="shared" si="1"/>
        <v>Śląsk Forza Akadenia</v>
      </c>
    </row>
    <row r="9" spans="1:14" ht="15" customHeight="1">
      <c r="A9" s="10">
        <v>6</v>
      </c>
      <c r="B9" s="136" t="s">
        <v>171</v>
      </c>
      <c r="C9" s="136"/>
      <c r="D9" s="136"/>
      <c r="E9" s="11">
        <v>4</v>
      </c>
      <c r="F9" s="50"/>
      <c r="H9" s="44" t="s">
        <v>10</v>
      </c>
      <c r="J9" s="16" t="s">
        <v>40</v>
      </c>
      <c r="L9" s="2">
        <f t="shared" si="0"/>
        <v>2</v>
      </c>
      <c r="M9" s="2">
        <v>6</v>
      </c>
      <c r="N9" s="2" t="str">
        <f t="shared" si="1"/>
        <v>MKS Świebodzice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41</v>
      </c>
    </row>
    <row r="11" spans="1:14" ht="15" customHeight="1">
      <c r="B11" s="23" t="s">
        <v>4</v>
      </c>
      <c r="C11" s="15"/>
      <c r="D11" s="74" t="str">
        <f>J3</f>
        <v>23.09.2023 sobota</v>
      </c>
      <c r="E11" s="3"/>
      <c r="F11" s="3"/>
      <c r="H11" s="44" t="s">
        <v>12</v>
      </c>
      <c r="J11" s="16" t="s">
        <v>43</v>
      </c>
    </row>
    <row r="12" spans="1:14" ht="15" customHeight="1">
      <c r="A12" s="17">
        <v>1</v>
      </c>
      <c r="B12" s="18" t="str">
        <f>INDEX($M$4:$N$9,A12,2)</f>
        <v>SPR Bór I Oborniki Śląskie</v>
      </c>
      <c r="D12" s="18" t="str">
        <f>INDEX($M$4:$N$9,E12,2)</f>
        <v>MKS Świebodzice</v>
      </c>
      <c r="E12" s="71">
        <v>6</v>
      </c>
      <c r="F12" s="50"/>
      <c r="H12" s="44" t="s">
        <v>13</v>
      </c>
      <c r="I12" s="3"/>
      <c r="J12" s="99" t="s">
        <v>118</v>
      </c>
      <c r="L12" s="63"/>
    </row>
    <row r="13" spans="1:14" ht="15" customHeight="1">
      <c r="A13" s="17">
        <v>2</v>
      </c>
      <c r="B13" s="18" t="str">
        <f>INDEX($M$4:$N$9,A13,2)</f>
        <v>UKS Chrobry Żórawina</v>
      </c>
      <c r="D13" s="18" t="str">
        <f>INDEX($M$4:$N$9,E13,2)</f>
        <v>Śląsk Forza Akadenia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SPR GOKiS Kąty Wrocławskie</v>
      </c>
      <c r="D14" s="18" t="str">
        <f>INDEX($M$4:$N$9,E14,2)</f>
        <v>WKS Śląsk I Wrocław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30.09.2023 sobota</v>
      </c>
      <c r="E16" s="91"/>
      <c r="F16" s="50"/>
      <c r="G16" s="55"/>
      <c r="H16" s="23" t="s">
        <v>7</v>
      </c>
      <c r="I16" s="15"/>
      <c r="J16" s="74" t="str">
        <f>J6</f>
        <v>21.10.2023 sobota</v>
      </c>
      <c r="K16" s="70"/>
      <c r="L16" s="63"/>
    </row>
    <row r="17" spans="1:12" ht="15" customHeight="1">
      <c r="A17" s="17">
        <v>6</v>
      </c>
      <c r="B17" s="18" t="str">
        <f>INDEX($M$4:$N$9,A17,2)</f>
        <v>MKS Świebodzice</v>
      </c>
      <c r="D17" s="18" t="str">
        <f>INDEX($M$4:$N$9,E17,2)</f>
        <v>WKS Śląsk I Wrocław</v>
      </c>
      <c r="E17" s="71">
        <v>4</v>
      </c>
      <c r="F17" s="50"/>
      <c r="G17" s="17">
        <v>6</v>
      </c>
      <c r="H17" s="18" t="str">
        <f>INDEX($M$4:$N$9,G17,2)</f>
        <v>MKS Świebodzice</v>
      </c>
      <c r="J17" s="18" t="str">
        <f>INDEX($M$4:$N$9,K17,2)</f>
        <v>Śląsk Forza Akadenia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Śląsk Forza Akadenia</v>
      </c>
      <c r="D18" s="18" t="str">
        <f>INDEX($M$4:$N$9,E18,2)</f>
        <v>SPR GOKiS Kąty Wrocławskie</v>
      </c>
      <c r="E18" s="71">
        <v>3</v>
      </c>
      <c r="F18" s="50"/>
      <c r="G18" s="17">
        <v>1</v>
      </c>
      <c r="H18" s="18" t="str">
        <f>INDEX($M$4:$N$9,G18,2)</f>
        <v>SPR Bór I Oborniki Śląskie</v>
      </c>
      <c r="J18" s="18" t="str">
        <f>INDEX($M$4:$N$9,K18,2)</f>
        <v>WKS Śląsk I Wrocław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SPR Bór I Oborniki Śląskie</v>
      </c>
      <c r="D19" s="18" t="str">
        <f>INDEX($M$4:$N$9,E19,2)</f>
        <v>UKS Chrobry Żórawina</v>
      </c>
      <c r="E19" s="71">
        <v>2</v>
      </c>
      <c r="F19" s="50"/>
      <c r="G19" s="17">
        <v>2</v>
      </c>
      <c r="H19" s="18" t="str">
        <f>INDEX($M$4:$N$9,G19,2)</f>
        <v>UKS Chrobry Żórawina</v>
      </c>
      <c r="J19" s="18" t="str">
        <f>INDEX($M$4:$N$9,K19,2)</f>
        <v>SPR GOKiS Kąty Wrocławskie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14.10.2023 sobota</v>
      </c>
      <c r="E21" s="91"/>
      <c r="F21" s="50"/>
      <c r="H21" s="23" t="s">
        <v>8</v>
      </c>
      <c r="I21" s="15"/>
      <c r="J21" s="74" t="str">
        <f>J7</f>
        <v>28.10.2023 sobota</v>
      </c>
      <c r="L21" s="63"/>
    </row>
    <row r="22" spans="1:12" ht="15" customHeight="1">
      <c r="A22" s="17">
        <v>2</v>
      </c>
      <c r="B22" s="18" t="str">
        <f>INDEX($M$4:$N$9,A22,2)</f>
        <v>UKS Chrobry Żórawina</v>
      </c>
      <c r="D22" s="18" t="str">
        <f>INDEX($M$4:$N$9,E22,2)</f>
        <v>MKS Świebodzice</v>
      </c>
      <c r="E22" s="71">
        <v>6</v>
      </c>
      <c r="F22" s="50"/>
      <c r="G22" s="95">
        <v>3</v>
      </c>
      <c r="H22" s="18" t="str">
        <f>INDEX($M$4:$N$9,G22,2)</f>
        <v>SPR GOKiS Kąty Wrocławskie</v>
      </c>
      <c r="J22" s="18" t="str">
        <f>INDEX($M$4:$N$9,K22,2)</f>
        <v>MKS Świebodzice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SPR GOKiS Kąty Wrocławskie</v>
      </c>
      <c r="D23" s="18" t="str">
        <f>INDEX($M$4:$N$9,E23,2)</f>
        <v>SPR Bór I Oborniki Śląskie</v>
      </c>
      <c r="E23" s="71">
        <v>1</v>
      </c>
      <c r="F23" s="50"/>
      <c r="G23" s="95">
        <v>4</v>
      </c>
      <c r="H23" s="18" t="str">
        <f>INDEX($M$4:$N$9,G23,2)</f>
        <v>WKS Śląsk I Wrocław</v>
      </c>
      <c r="J23" s="18" t="str">
        <f>INDEX($M$4:$N$9,K23,2)</f>
        <v>UKS Chrobry Żórawina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WKS Śląsk I Wrocław</v>
      </c>
      <c r="D24" s="18" t="str">
        <f>INDEX($M$4:$N$9,E24,2)</f>
        <v>Śląsk Forza Akadenia</v>
      </c>
      <c r="E24" s="71">
        <v>5</v>
      </c>
      <c r="F24" s="50"/>
      <c r="G24" s="95">
        <v>5</v>
      </c>
      <c r="H24" s="18" t="str">
        <f>INDEX($M$4:$N$9,G24,2)</f>
        <v>Śląsk Forza Akadenia</v>
      </c>
      <c r="J24" s="18" t="str">
        <f>INDEX($M$4:$N$9,K24,2)</f>
        <v>SPR Bór I Oborniki Śląskie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3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18.11.2023 sobota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MKS Świebodzice</v>
      </c>
      <c r="C31" s="2"/>
      <c r="D31" s="18" t="str">
        <f>B12</f>
        <v>SPR Bór I Oborniki Śląskie</v>
      </c>
      <c r="E31" s="48"/>
      <c r="F31" s="79"/>
      <c r="G31" s="78"/>
      <c r="H31" s="77"/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Śląsk Forza Akadenia</v>
      </c>
      <c r="C32" s="2"/>
      <c r="D32" s="18" t="str">
        <f>B13</f>
        <v>UKS Chrobry Żórawina</v>
      </c>
      <c r="E32" s="48"/>
      <c r="F32" s="79"/>
      <c r="G32" s="78"/>
      <c r="H32" s="77"/>
      <c r="I32" s="77"/>
      <c r="J32" s="77"/>
      <c r="K32" s="76"/>
      <c r="L32" s="75"/>
    </row>
    <row r="33" spans="1:13" s="22" customFormat="1" ht="15" customHeight="1">
      <c r="A33" s="93"/>
      <c r="B33" s="18" t="str">
        <f>D14</f>
        <v>WKS Śląsk I Wrocław</v>
      </c>
      <c r="C33" s="2"/>
      <c r="D33" s="18" t="str">
        <f>B14</f>
        <v>SPR GOKiS Kąty Wrocławskie</v>
      </c>
      <c r="E33" s="48"/>
      <c r="F33" s="79"/>
      <c r="G33" s="78"/>
      <c r="H33" s="77"/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25.11.2023 sobota</v>
      </c>
      <c r="E35" s="69"/>
      <c r="F35" s="68"/>
      <c r="G35" s="55"/>
      <c r="H35" s="23" t="s">
        <v>12</v>
      </c>
      <c r="I35" s="15"/>
      <c r="J35" s="74" t="str">
        <f>J11</f>
        <v>16.12.2023 sobota</v>
      </c>
      <c r="K35" s="67"/>
      <c r="L35" s="63"/>
      <c r="M35" s="63"/>
    </row>
    <row r="36" spans="1:13" ht="15" customHeight="1">
      <c r="A36" s="93"/>
      <c r="B36" s="18" t="str">
        <f>D17</f>
        <v>WKS Śląsk I Wrocław</v>
      </c>
      <c r="D36" s="18" t="str">
        <f>B17</f>
        <v>MKS Świebodzice</v>
      </c>
      <c r="E36" s="48"/>
      <c r="F36" s="65"/>
      <c r="G36" s="64"/>
      <c r="H36" s="18" t="str">
        <f>J17</f>
        <v>Śląsk Forza Akadenia</v>
      </c>
      <c r="J36" s="18" t="str">
        <f>H17</f>
        <v>MKS Świebodzice</v>
      </c>
      <c r="K36" s="48"/>
      <c r="L36" s="63"/>
      <c r="M36" s="63"/>
    </row>
    <row r="37" spans="1:13" ht="15" customHeight="1">
      <c r="A37" s="93"/>
      <c r="B37" s="18" t="str">
        <f>D18</f>
        <v>SPR GOKiS Kąty Wrocławskie</v>
      </c>
      <c r="D37" s="18" t="str">
        <f>B18</f>
        <v>Śląsk Forza Akadenia</v>
      </c>
      <c r="E37" s="48"/>
      <c r="F37" s="65"/>
      <c r="G37" s="64"/>
      <c r="H37" s="18" t="str">
        <f>J18</f>
        <v>WKS Śląsk I Wrocław</v>
      </c>
      <c r="J37" s="18" t="str">
        <f>H18</f>
        <v>SPR Bór I Oborniki Śląskie</v>
      </c>
      <c r="K37" s="48"/>
      <c r="L37" s="63"/>
      <c r="M37" s="63"/>
    </row>
    <row r="38" spans="1:13" ht="15" customHeight="1">
      <c r="A38" s="93"/>
      <c r="B38" s="18" t="str">
        <f>D19</f>
        <v>UKS Chrobry Żórawina</v>
      </c>
      <c r="D38" s="18" t="str">
        <f>B19</f>
        <v>SPR Bór I Oborniki Śląskie</v>
      </c>
      <c r="E38" s="48"/>
      <c r="F38" s="65"/>
      <c r="G38" s="64"/>
      <c r="H38" s="18" t="str">
        <f>J19</f>
        <v>SPR GOKiS Kąty Wrocławskie</v>
      </c>
      <c r="J38" s="18" t="str">
        <f>H19</f>
        <v>UKS Chrobry Żórawina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02.12.2023 sobota</v>
      </c>
      <c r="E40" s="69"/>
      <c r="F40" s="68"/>
      <c r="G40" s="12"/>
      <c r="H40" s="44" t="s">
        <v>13</v>
      </c>
      <c r="I40" s="45" t="s">
        <v>55</v>
      </c>
      <c r="J40" s="98" t="str">
        <f>J12</f>
        <v>20.12.2023 środa</v>
      </c>
      <c r="K40" s="94"/>
      <c r="L40" s="63"/>
      <c r="M40" s="63"/>
    </row>
    <row r="41" spans="1:13" ht="15" customHeight="1">
      <c r="A41" s="93"/>
      <c r="B41" s="18" t="str">
        <f>D22</f>
        <v>MKS Świebodzice</v>
      </c>
      <c r="C41" s="22"/>
      <c r="D41" s="18" t="str">
        <f>B22</f>
        <v>UKS Chrobry Żórawina</v>
      </c>
      <c r="E41" s="48"/>
      <c r="F41" s="65"/>
      <c r="G41" s="64"/>
      <c r="H41" s="18" t="str">
        <f>J22</f>
        <v>MKS Świebodzice</v>
      </c>
      <c r="J41" s="18" t="str">
        <f>H22</f>
        <v>SPR GOKiS Kąty Wrocławskie</v>
      </c>
      <c r="K41" s="48"/>
      <c r="L41" s="63"/>
      <c r="M41" s="63"/>
    </row>
    <row r="42" spans="1:13" ht="15" customHeight="1">
      <c r="A42" s="93"/>
      <c r="B42" s="18" t="str">
        <f>D23</f>
        <v>SPR Bór I Oborniki Śląskie</v>
      </c>
      <c r="C42" s="22"/>
      <c r="D42" s="18" t="str">
        <f>B23</f>
        <v>SPR GOKiS Kąty Wrocławskie</v>
      </c>
      <c r="E42" s="48"/>
      <c r="F42" s="65"/>
      <c r="G42" s="64"/>
      <c r="H42" s="18" t="str">
        <f>J23</f>
        <v>UKS Chrobry Żórawina</v>
      </c>
      <c r="J42" s="18" t="str">
        <f>H23</f>
        <v>WKS Śląsk I Wrocław</v>
      </c>
      <c r="K42" s="48"/>
      <c r="L42" s="63"/>
      <c r="M42" s="63"/>
    </row>
    <row r="43" spans="1:13" ht="15" customHeight="1">
      <c r="A43" s="93"/>
      <c r="B43" s="18" t="str">
        <f>D24</f>
        <v>Śląsk Forza Akadenia</v>
      </c>
      <c r="C43" s="22"/>
      <c r="D43" s="18" t="str">
        <f>B24</f>
        <v>WKS Śląsk I Wrocław</v>
      </c>
      <c r="E43" s="48"/>
      <c r="F43" s="65"/>
      <c r="G43" s="64"/>
      <c r="H43" s="18" t="str">
        <f>J24</f>
        <v>SPR Bór I Oborniki Śląskie</v>
      </c>
      <c r="J43" s="18" t="str">
        <f>H24</f>
        <v>Śląsk Forza Akadenia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716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9" sqref="B9: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155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92" t="s">
        <v>122</v>
      </c>
    </row>
    <row r="4" spans="1:14" ht="15" customHeight="1">
      <c r="A4" s="10">
        <v>1</v>
      </c>
      <c r="B4" s="136" t="s">
        <v>113</v>
      </c>
      <c r="C4" s="136"/>
      <c r="D4" s="136"/>
      <c r="E4" s="11">
        <v>2</v>
      </c>
      <c r="F4" s="50"/>
      <c r="H4" s="44" t="s">
        <v>5</v>
      </c>
      <c r="J4" s="92" t="s">
        <v>121</v>
      </c>
      <c r="L4" s="2">
        <f t="shared" ref="L4:L9" si="0">MATCH(M4,$E$4:$E$9,0)</f>
        <v>3</v>
      </c>
      <c r="M4" s="2">
        <v>1</v>
      </c>
      <c r="N4" s="2" t="str">
        <f t="shared" ref="N4:N9" si="1">INDEX($B$4:$D$9,L4,1)</f>
        <v>ŚKPR I Świdnica</v>
      </c>
    </row>
    <row r="5" spans="1:14" ht="15" customHeight="1">
      <c r="A5" s="10">
        <v>2</v>
      </c>
      <c r="B5" s="136" t="s">
        <v>112</v>
      </c>
      <c r="C5" s="136"/>
      <c r="D5" s="136"/>
      <c r="E5" s="11">
        <v>5</v>
      </c>
      <c r="F5" s="50"/>
      <c r="G5" s="3"/>
      <c r="H5" s="44" t="s">
        <v>6</v>
      </c>
      <c r="I5" s="3"/>
      <c r="J5" s="16" t="s">
        <v>35</v>
      </c>
      <c r="L5" s="2">
        <f t="shared" si="0"/>
        <v>1</v>
      </c>
      <c r="M5" s="2">
        <v>2</v>
      </c>
      <c r="N5" s="2" t="str">
        <f t="shared" si="1"/>
        <v>KS SPR Chrobry I Głogów</v>
      </c>
    </row>
    <row r="6" spans="1:14" ht="15" customHeight="1">
      <c r="A6" s="10">
        <v>3</v>
      </c>
      <c r="B6" s="136" t="s">
        <v>111</v>
      </c>
      <c r="C6" s="136"/>
      <c r="D6" s="136"/>
      <c r="E6" s="11">
        <v>1</v>
      </c>
      <c r="F6" s="50"/>
      <c r="G6" s="3"/>
      <c r="H6" s="44" t="s">
        <v>7</v>
      </c>
      <c r="I6" s="3"/>
      <c r="J6" s="16" t="s">
        <v>36</v>
      </c>
      <c r="L6" s="2">
        <f t="shared" si="0"/>
        <v>5</v>
      </c>
      <c r="M6" s="2">
        <v>3</v>
      </c>
      <c r="N6" s="2" t="str">
        <f t="shared" si="1"/>
        <v>UKS Dziewiątka Legnica</v>
      </c>
    </row>
    <row r="7" spans="1:14" ht="15" customHeight="1">
      <c r="A7" s="10">
        <v>4</v>
      </c>
      <c r="B7" s="136" t="s">
        <v>110</v>
      </c>
      <c r="C7" s="136"/>
      <c r="D7" s="136"/>
      <c r="E7" s="11">
        <v>6</v>
      </c>
      <c r="F7" s="50"/>
      <c r="H7" s="44" t="s">
        <v>8</v>
      </c>
      <c r="J7" s="16" t="s">
        <v>120</v>
      </c>
      <c r="L7" s="2">
        <f t="shared" si="0"/>
        <v>6</v>
      </c>
      <c r="M7" s="2">
        <v>4</v>
      </c>
      <c r="N7" s="2" t="str">
        <f t="shared" si="1"/>
        <v>MSPR Siódemka-Huras Legnica</v>
      </c>
    </row>
    <row r="8" spans="1:14" ht="15" customHeight="1">
      <c r="A8" s="10">
        <v>5</v>
      </c>
      <c r="B8" s="136" t="s">
        <v>32</v>
      </c>
      <c r="C8" s="136"/>
      <c r="D8" s="136"/>
      <c r="E8" s="11">
        <v>3</v>
      </c>
      <c r="F8" s="50"/>
      <c r="H8" s="44" t="s">
        <v>9</v>
      </c>
      <c r="J8" s="16" t="s">
        <v>119</v>
      </c>
      <c r="L8" s="2">
        <f t="shared" si="0"/>
        <v>2</v>
      </c>
      <c r="M8" s="2">
        <v>5</v>
      </c>
      <c r="N8" s="2" t="str">
        <f t="shared" si="1"/>
        <v>KS SPR Chrobry II Głogów</v>
      </c>
    </row>
    <row r="9" spans="1:14" ht="15" customHeight="1">
      <c r="A9" s="10">
        <v>6</v>
      </c>
      <c r="B9" s="136" t="s">
        <v>169</v>
      </c>
      <c r="C9" s="136"/>
      <c r="D9" s="136"/>
      <c r="E9" s="11">
        <v>4</v>
      </c>
      <c r="F9" s="50"/>
      <c r="H9" s="44" t="s">
        <v>10</v>
      </c>
      <c r="J9" s="16" t="s">
        <v>40</v>
      </c>
      <c r="L9" s="2">
        <f t="shared" si="0"/>
        <v>4</v>
      </c>
      <c r="M9" s="2">
        <v>6</v>
      </c>
      <c r="N9" s="2" t="str">
        <f t="shared" si="1"/>
        <v>ŚKPR II Świdnica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41</v>
      </c>
    </row>
    <row r="11" spans="1:14" ht="15" customHeight="1">
      <c r="B11" s="23" t="s">
        <v>4</v>
      </c>
      <c r="C11" s="15"/>
      <c r="D11" s="74" t="str">
        <f>J3</f>
        <v>23.09.2023 sobota</v>
      </c>
      <c r="E11" s="3"/>
      <c r="F11" s="3"/>
      <c r="H11" s="44" t="s">
        <v>12</v>
      </c>
      <c r="J11" s="16" t="s">
        <v>43</v>
      </c>
    </row>
    <row r="12" spans="1:14" ht="15" customHeight="1">
      <c r="A12" s="17">
        <v>1</v>
      </c>
      <c r="B12" s="18" t="str">
        <f>INDEX($M$4:$N$9,A12,2)</f>
        <v>ŚKPR I Świdnica</v>
      </c>
      <c r="D12" s="18" t="str">
        <f>INDEX($M$4:$N$9,E12,2)</f>
        <v>ŚKPR II Świdnica</v>
      </c>
      <c r="E12" s="71">
        <v>6</v>
      </c>
      <c r="F12" s="50"/>
      <c r="H12" s="44" t="s">
        <v>13</v>
      </c>
      <c r="I12" s="3"/>
      <c r="J12" s="99" t="s">
        <v>118</v>
      </c>
      <c r="L12" s="63"/>
    </row>
    <row r="13" spans="1:14" ht="15" customHeight="1">
      <c r="A13" s="17">
        <v>2</v>
      </c>
      <c r="B13" s="18" t="str">
        <f>INDEX($M$4:$N$9,A13,2)</f>
        <v>KS SPR Chrobry I Głogów</v>
      </c>
      <c r="D13" s="18" t="str">
        <f>INDEX($M$4:$N$9,E13,2)</f>
        <v>KS SPR Chrobry II Głogów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UKS Dziewiątka Legnica</v>
      </c>
      <c r="D14" s="18" t="str">
        <f>INDEX($M$4:$N$9,E14,2)</f>
        <v>MSPR Siódemka-Huras Legnica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30.09.2023 sobota</v>
      </c>
      <c r="E16" s="91"/>
      <c r="F16" s="50"/>
      <c r="G16" s="55"/>
      <c r="H16" s="23" t="s">
        <v>7</v>
      </c>
      <c r="I16" s="15"/>
      <c r="J16" s="74" t="str">
        <f>J6</f>
        <v>21.10.2023 sobota</v>
      </c>
      <c r="K16" s="70"/>
      <c r="L16" s="63"/>
    </row>
    <row r="17" spans="1:12" ht="15" customHeight="1">
      <c r="A17" s="17">
        <v>6</v>
      </c>
      <c r="B17" s="18" t="str">
        <f>INDEX($M$4:$N$9,A17,2)</f>
        <v>ŚKPR II Świdnica</v>
      </c>
      <c r="D17" s="18" t="str">
        <f>INDEX($M$4:$N$9,E17,2)</f>
        <v>MSPR Siódemka-Huras Legnica</v>
      </c>
      <c r="E17" s="71">
        <v>4</v>
      </c>
      <c r="F17" s="50"/>
      <c r="G17" s="17">
        <v>6</v>
      </c>
      <c r="H17" s="18" t="str">
        <f>INDEX($M$4:$N$9,G17,2)</f>
        <v>ŚKPR II Świdnica</v>
      </c>
      <c r="J17" s="18" t="str">
        <f>INDEX($M$4:$N$9,K17,2)</f>
        <v>KS SPR Chrobry II Głogów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KS SPR Chrobry II Głogów</v>
      </c>
      <c r="D18" s="18" t="str">
        <f>INDEX($M$4:$N$9,E18,2)</f>
        <v>UKS Dziewiątka Legnica</v>
      </c>
      <c r="E18" s="71">
        <v>3</v>
      </c>
      <c r="F18" s="50"/>
      <c r="G18" s="17">
        <v>1</v>
      </c>
      <c r="H18" s="18" t="str">
        <f>INDEX($M$4:$N$9,G18,2)</f>
        <v>ŚKPR I Świdnica</v>
      </c>
      <c r="J18" s="18" t="str">
        <f>INDEX($M$4:$N$9,K18,2)</f>
        <v>MSPR Siódemka-Huras Legnica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ŚKPR I Świdnica</v>
      </c>
      <c r="D19" s="18" t="str">
        <f>INDEX($M$4:$N$9,E19,2)</f>
        <v>KS SPR Chrobry I Głogów</v>
      </c>
      <c r="E19" s="71">
        <v>2</v>
      </c>
      <c r="F19" s="50"/>
      <c r="G19" s="17">
        <v>2</v>
      </c>
      <c r="H19" s="18" t="str">
        <f>INDEX($M$4:$N$9,G19,2)</f>
        <v>KS SPR Chrobry I Głogów</v>
      </c>
      <c r="J19" s="18" t="str">
        <f>INDEX($M$4:$N$9,K19,2)</f>
        <v>UKS Dziewiątka Legnica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14.10.2023 sobota</v>
      </c>
      <c r="E21" s="91"/>
      <c r="F21" s="50"/>
      <c r="H21" s="23" t="s">
        <v>8</v>
      </c>
      <c r="I21" s="15"/>
      <c r="J21" s="74" t="str">
        <f>J7</f>
        <v>28.10.2023 sobota</v>
      </c>
      <c r="L21" s="63"/>
    </row>
    <row r="22" spans="1:12" ht="15" customHeight="1">
      <c r="A22" s="17">
        <v>2</v>
      </c>
      <c r="B22" s="18" t="str">
        <f>INDEX($M$4:$N$9,A22,2)</f>
        <v>KS SPR Chrobry I Głogów</v>
      </c>
      <c r="D22" s="18" t="str">
        <f>INDEX($M$4:$N$9,E22,2)</f>
        <v>ŚKPR II Świdnica</v>
      </c>
      <c r="E22" s="71">
        <v>6</v>
      </c>
      <c r="F22" s="50"/>
      <c r="G22" s="95">
        <v>3</v>
      </c>
      <c r="H22" s="18" t="str">
        <f>INDEX($M$4:$N$9,G22,2)</f>
        <v>UKS Dziewiątka Legnica</v>
      </c>
      <c r="J22" s="18" t="str">
        <f>INDEX($M$4:$N$9,K22,2)</f>
        <v>ŚKPR II Świdnica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UKS Dziewiątka Legnica</v>
      </c>
      <c r="D23" s="18" t="str">
        <f>INDEX($M$4:$N$9,E23,2)</f>
        <v>ŚKPR I Świdnica</v>
      </c>
      <c r="E23" s="71">
        <v>1</v>
      </c>
      <c r="F23" s="50"/>
      <c r="G23" s="95">
        <v>4</v>
      </c>
      <c r="H23" s="18" t="str">
        <f>INDEX($M$4:$N$9,G23,2)</f>
        <v>MSPR Siódemka-Huras Legnica</v>
      </c>
      <c r="J23" s="18" t="str">
        <f>INDEX($M$4:$N$9,K23,2)</f>
        <v>KS SPR Chrobry I Głogów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MSPR Siódemka-Huras Legnica</v>
      </c>
      <c r="D24" s="18" t="str">
        <f>INDEX($M$4:$N$9,E24,2)</f>
        <v>KS SPR Chrobry II Głogów</v>
      </c>
      <c r="E24" s="71">
        <v>5</v>
      </c>
      <c r="F24" s="50"/>
      <c r="G24" s="95">
        <v>5</v>
      </c>
      <c r="H24" s="18" t="str">
        <f>INDEX($M$4:$N$9,G24,2)</f>
        <v>KS SPR Chrobry II Głogów</v>
      </c>
      <c r="J24" s="18" t="str">
        <f>INDEX($M$4:$N$9,K24,2)</f>
        <v>ŚKPR I Świdnica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3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18.11.2023 sobota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ŚKPR II Świdnica</v>
      </c>
      <c r="C31" s="2"/>
      <c r="D31" s="18" t="str">
        <f>B12</f>
        <v>ŚKPR I Świdnica</v>
      </c>
      <c r="E31" s="48"/>
      <c r="F31" s="79"/>
      <c r="G31" s="78"/>
      <c r="H31" s="77"/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KS SPR Chrobry II Głogów</v>
      </c>
      <c r="C32" s="2"/>
      <c r="D32" s="18" t="str">
        <f>B13</f>
        <v>KS SPR Chrobry I Głogów</v>
      </c>
      <c r="E32" s="48"/>
      <c r="F32" s="79"/>
      <c r="G32" s="78"/>
      <c r="H32" s="77"/>
      <c r="I32" s="77"/>
      <c r="J32" s="77"/>
      <c r="K32" s="76"/>
      <c r="L32" s="75"/>
    </row>
    <row r="33" spans="1:13" s="22" customFormat="1" ht="15" customHeight="1">
      <c r="A33" s="93"/>
      <c r="B33" s="18" t="str">
        <f>D14</f>
        <v>MSPR Siódemka-Huras Legnica</v>
      </c>
      <c r="C33" s="2"/>
      <c r="D33" s="18" t="str">
        <f>B14</f>
        <v>UKS Dziewiątka Legnica</v>
      </c>
      <c r="E33" s="48"/>
      <c r="F33" s="79"/>
      <c r="G33" s="78"/>
      <c r="H33" s="77"/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25.11.2023 sobota</v>
      </c>
      <c r="E35" s="69"/>
      <c r="F35" s="68"/>
      <c r="G35" s="55"/>
      <c r="H35" s="23" t="s">
        <v>12</v>
      </c>
      <c r="I35" s="15"/>
      <c r="J35" s="74" t="str">
        <f>J11</f>
        <v>16.12.2023 sobota</v>
      </c>
      <c r="K35" s="67"/>
      <c r="L35" s="63"/>
      <c r="M35" s="63"/>
    </row>
    <row r="36" spans="1:13" ht="15" customHeight="1">
      <c r="A36" s="93"/>
      <c r="B36" s="18" t="str">
        <f>D17</f>
        <v>MSPR Siódemka-Huras Legnica</v>
      </c>
      <c r="D36" s="18" t="str">
        <f>B17</f>
        <v>ŚKPR II Świdnica</v>
      </c>
      <c r="E36" s="48"/>
      <c r="F36" s="65"/>
      <c r="G36" s="64"/>
      <c r="H36" s="18" t="str">
        <f>J17</f>
        <v>KS SPR Chrobry II Głogów</v>
      </c>
      <c r="J36" s="18" t="str">
        <f>H17</f>
        <v>ŚKPR II Świdnica</v>
      </c>
      <c r="K36" s="48"/>
      <c r="L36" s="63"/>
      <c r="M36" s="63"/>
    </row>
    <row r="37" spans="1:13" ht="15" customHeight="1">
      <c r="A37" s="93"/>
      <c r="B37" s="18" t="str">
        <f>D18</f>
        <v>UKS Dziewiątka Legnica</v>
      </c>
      <c r="D37" s="18" t="str">
        <f>B18</f>
        <v>KS SPR Chrobry II Głogów</v>
      </c>
      <c r="E37" s="48"/>
      <c r="F37" s="65"/>
      <c r="G37" s="64"/>
      <c r="H37" s="18" t="str">
        <f>J18</f>
        <v>MSPR Siódemka-Huras Legnica</v>
      </c>
      <c r="J37" s="18" t="str">
        <f>H18</f>
        <v>ŚKPR I Świdnica</v>
      </c>
      <c r="K37" s="48"/>
      <c r="L37" s="63"/>
      <c r="M37" s="63"/>
    </row>
    <row r="38" spans="1:13" ht="15" customHeight="1">
      <c r="A38" s="93"/>
      <c r="B38" s="18" t="str">
        <f>D19</f>
        <v>KS SPR Chrobry I Głogów</v>
      </c>
      <c r="D38" s="18" t="str">
        <f>B19</f>
        <v>ŚKPR I Świdnica</v>
      </c>
      <c r="E38" s="48"/>
      <c r="F38" s="65"/>
      <c r="G38" s="64"/>
      <c r="H38" s="18" t="str">
        <f>J19</f>
        <v>UKS Dziewiątka Legnica</v>
      </c>
      <c r="J38" s="18" t="str">
        <f>H19</f>
        <v>KS SPR Chrobry I Głogów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02.12.2023 sobota</v>
      </c>
      <c r="E40" s="69"/>
      <c r="F40" s="68"/>
      <c r="G40" s="12"/>
      <c r="H40" s="44" t="s">
        <v>13</v>
      </c>
      <c r="I40" s="45" t="s">
        <v>55</v>
      </c>
      <c r="J40" s="98" t="str">
        <f>J12</f>
        <v>20.12.2023 środa</v>
      </c>
      <c r="K40" s="94"/>
      <c r="L40" s="63"/>
      <c r="M40" s="63"/>
    </row>
    <row r="41" spans="1:13" ht="15" customHeight="1">
      <c r="A41" s="93"/>
      <c r="B41" s="18" t="str">
        <f>D22</f>
        <v>ŚKPR II Świdnica</v>
      </c>
      <c r="C41" s="22"/>
      <c r="D41" s="18" t="str">
        <f>B22</f>
        <v>KS SPR Chrobry I Głogów</v>
      </c>
      <c r="E41" s="48"/>
      <c r="F41" s="65"/>
      <c r="G41" s="64"/>
      <c r="H41" s="18" t="str">
        <f>J22</f>
        <v>ŚKPR II Świdnica</v>
      </c>
      <c r="J41" s="18" t="str">
        <f>H22</f>
        <v>UKS Dziewiątka Legnica</v>
      </c>
      <c r="K41" s="48"/>
      <c r="L41" s="63"/>
      <c r="M41" s="63"/>
    </row>
    <row r="42" spans="1:13" ht="15" customHeight="1">
      <c r="A42" s="93"/>
      <c r="B42" s="18" t="str">
        <f>D23</f>
        <v>ŚKPR I Świdnica</v>
      </c>
      <c r="C42" s="22"/>
      <c r="D42" s="18" t="str">
        <f>B23</f>
        <v>UKS Dziewiątka Legnica</v>
      </c>
      <c r="E42" s="48"/>
      <c r="F42" s="65"/>
      <c r="G42" s="64"/>
      <c r="H42" s="18" t="str">
        <f>J23</f>
        <v>KS SPR Chrobry I Głogów</v>
      </c>
      <c r="J42" s="18" t="str">
        <f>H23</f>
        <v>MSPR Siódemka-Huras Legnica</v>
      </c>
      <c r="K42" s="48"/>
      <c r="L42" s="63"/>
      <c r="M42" s="63"/>
    </row>
    <row r="43" spans="1:13" ht="15" customHeight="1">
      <c r="A43" s="93"/>
      <c r="B43" s="18" t="str">
        <f>D24</f>
        <v>KS SPR Chrobry II Głogów</v>
      </c>
      <c r="C43" s="22"/>
      <c r="D43" s="18" t="str">
        <f>B24</f>
        <v>MSPR Siódemka-Huras Legnica</v>
      </c>
      <c r="E43" s="48"/>
      <c r="F43" s="65"/>
      <c r="G43" s="64"/>
      <c r="H43" s="18" t="str">
        <f>J24</f>
        <v>ŚKPR I Świdnica</v>
      </c>
      <c r="J43" s="18" t="str">
        <f>H24</f>
        <v>KS SPR Chrobry II Głogów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6145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O41"/>
  <sheetViews>
    <sheetView view="pageBreakPreview" topLeftCell="A3" zoomScaleSheetLayoutView="100" workbookViewId="0">
      <selection activeCell="S24" sqref="S24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4" t="s">
        <v>198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16" t="s">
        <v>120</v>
      </c>
    </row>
    <row r="4" spans="1:14" ht="15" customHeight="1">
      <c r="A4" s="10">
        <v>1</v>
      </c>
      <c r="B4" s="136" t="s">
        <v>197</v>
      </c>
      <c r="C4" s="136"/>
      <c r="D4" s="136"/>
      <c r="E4" s="11">
        <v>1</v>
      </c>
      <c r="F4" s="50"/>
      <c r="H4" s="44" t="s">
        <v>5</v>
      </c>
      <c r="J4" s="16" t="s">
        <v>119</v>
      </c>
      <c r="L4" s="2">
        <f>MATCH(M4,$E$4:$E$7,0)</f>
        <v>1</v>
      </c>
      <c r="M4" s="2">
        <v>1</v>
      </c>
      <c r="N4" s="2" t="str">
        <f>INDEX($B$4:$D$7,L4,1)</f>
        <v>SPR Bór JOYNEXT II Oborniki Śłaskie</v>
      </c>
    </row>
    <row r="5" spans="1:14" ht="15" customHeight="1">
      <c r="A5" s="10">
        <v>2</v>
      </c>
      <c r="B5" s="136" t="s">
        <v>33</v>
      </c>
      <c r="C5" s="136"/>
      <c r="D5" s="136"/>
      <c r="E5" s="11">
        <v>2</v>
      </c>
      <c r="F5" s="50"/>
      <c r="G5" s="3"/>
      <c r="H5" s="44" t="s">
        <v>6</v>
      </c>
      <c r="I5" s="3"/>
      <c r="J5" s="16" t="s">
        <v>40</v>
      </c>
      <c r="L5" s="2">
        <f>MATCH(M5,$E$4:$E$7,0)</f>
        <v>2</v>
      </c>
      <c r="M5" s="2">
        <v>2</v>
      </c>
      <c r="N5" s="2" t="str">
        <f>INDEX($B$4:$D$7,L5,1)</f>
        <v>SMS Zagłębie Lubin</v>
      </c>
    </row>
    <row r="6" spans="1:14" ht="15" customHeight="1">
      <c r="A6" s="10">
        <v>3</v>
      </c>
      <c r="B6" s="136" t="s">
        <v>188</v>
      </c>
      <c r="C6" s="136"/>
      <c r="D6" s="136"/>
      <c r="E6" s="11">
        <v>3</v>
      </c>
      <c r="F6" s="50"/>
      <c r="G6" s="3"/>
      <c r="H6" s="44" t="s">
        <v>7</v>
      </c>
      <c r="I6" s="3"/>
      <c r="J6" s="16" t="s">
        <v>41</v>
      </c>
      <c r="L6" s="2">
        <f>MATCH(M6,$E$4:$E$7,0)</f>
        <v>3</v>
      </c>
      <c r="M6" s="2">
        <v>3</v>
      </c>
      <c r="N6" s="2" t="str">
        <f>INDEX($B$4:$D$7,L6,1)</f>
        <v>WKS Śląsk II Wrocław</v>
      </c>
    </row>
    <row r="7" spans="1:14" ht="15" customHeight="1">
      <c r="A7" s="10">
        <v>4</v>
      </c>
      <c r="B7" s="136" t="s">
        <v>115</v>
      </c>
      <c r="C7" s="136"/>
      <c r="D7" s="136"/>
      <c r="E7" s="11">
        <v>4</v>
      </c>
      <c r="F7" s="50"/>
      <c r="H7" s="44" t="s">
        <v>8</v>
      </c>
      <c r="J7" s="16" t="s">
        <v>43</v>
      </c>
      <c r="L7" s="2">
        <f>MATCH(M7,$E$4:$E$7,0)</f>
        <v>4</v>
      </c>
      <c r="M7" s="2">
        <v>4</v>
      </c>
      <c r="N7" s="2" t="str">
        <f>INDEX($B$4:$D$7,L7,1)</f>
        <v>MKS Żagiew Dzierżoniów</v>
      </c>
    </row>
    <row r="8" spans="1:14" ht="15" customHeight="1">
      <c r="A8" s="3"/>
      <c r="B8" s="3"/>
      <c r="C8" s="3"/>
      <c r="D8" s="3"/>
      <c r="E8" s="3"/>
      <c r="F8" s="3"/>
      <c r="G8" s="3"/>
      <c r="H8" s="44" t="s">
        <v>9</v>
      </c>
      <c r="J8" s="16" t="s">
        <v>44</v>
      </c>
    </row>
    <row r="9" spans="1:14" ht="15" customHeight="1">
      <c r="A9" s="3"/>
      <c r="B9" s="3"/>
      <c r="C9" s="3"/>
      <c r="D9" s="3"/>
      <c r="E9" s="3"/>
      <c r="F9" s="3"/>
      <c r="G9" s="3"/>
      <c r="H9" s="44"/>
      <c r="J9" s="16"/>
    </row>
    <row r="10" spans="1:14" ht="15" customHeight="1">
      <c r="B10" s="23" t="s">
        <v>4</v>
      </c>
      <c r="C10" s="15"/>
      <c r="D10" s="74" t="str">
        <f>J3</f>
        <v>28.10.2023 sobota</v>
      </c>
      <c r="E10" s="3"/>
      <c r="F10" s="3"/>
      <c r="G10" s="55"/>
      <c r="H10" s="23" t="s">
        <v>7</v>
      </c>
      <c r="I10" s="15"/>
      <c r="J10" s="74" t="str">
        <f>J6</f>
        <v>02.12.2023 sobota</v>
      </c>
      <c r="K10" s="70"/>
    </row>
    <row r="11" spans="1:14" ht="15" customHeight="1">
      <c r="A11" s="17">
        <v>1</v>
      </c>
      <c r="B11" s="18" t="str">
        <f>INDEX($M$4:$N$7,A11,2)</f>
        <v>SPR Bór JOYNEXT II Oborniki Śłaskie</v>
      </c>
      <c r="D11" s="18" t="str">
        <f>INDEX($M$4:$N$7,E11,2)</f>
        <v>MKS Żagiew Dzierżoniów</v>
      </c>
      <c r="E11" s="71">
        <v>4</v>
      </c>
      <c r="F11" s="50"/>
      <c r="G11" s="17">
        <v>4</v>
      </c>
      <c r="H11" s="18" t="str">
        <f>INDEX($M$4:$N$7,G11,2)</f>
        <v>MKS Żagiew Dzierżoniów</v>
      </c>
      <c r="J11" s="18" t="str">
        <f>INDEX($M$4:$N$7,K11,2)</f>
        <v>SPR Bór JOYNEXT II Oborniki Śłaskie</v>
      </c>
      <c r="K11" s="71">
        <v>1</v>
      </c>
      <c r="L11" s="63"/>
    </row>
    <row r="12" spans="1:14" ht="15" customHeight="1">
      <c r="A12" s="17">
        <v>2</v>
      </c>
      <c r="B12" s="18" t="str">
        <f>INDEX($M$4:$N$7,A12,2)</f>
        <v>SMS Zagłębie Lubin</v>
      </c>
      <c r="D12" s="18" t="str">
        <f>INDEX($M$4:$N$7,E12,2)</f>
        <v>WKS Śląsk II Wrocław</v>
      </c>
      <c r="E12" s="71">
        <v>3</v>
      </c>
      <c r="F12" s="50"/>
      <c r="G12" s="17">
        <v>3</v>
      </c>
      <c r="H12" s="18" t="str">
        <f>INDEX($M$4:$N$7,G12,2)</f>
        <v>WKS Śląsk II Wrocław</v>
      </c>
      <c r="J12" s="18" t="str">
        <f>INDEX($M$4:$N$7,K12,2)</f>
        <v>SMS Zagłębie Lubin</v>
      </c>
      <c r="K12" s="71">
        <v>2</v>
      </c>
      <c r="L12" s="63"/>
    </row>
    <row r="13" spans="1:14" ht="12" customHeight="1">
      <c r="A13" s="72"/>
      <c r="B13" s="3"/>
      <c r="C13" s="3"/>
      <c r="D13" s="3"/>
      <c r="E13" s="91"/>
      <c r="F13" s="50"/>
      <c r="G13" s="3"/>
      <c r="H13" s="3"/>
      <c r="I13" s="3"/>
      <c r="J13" s="3"/>
      <c r="L13" s="63"/>
    </row>
    <row r="14" spans="1:14" ht="15" customHeight="1">
      <c r="A14" s="55"/>
      <c r="B14" s="23" t="s">
        <v>5</v>
      </c>
      <c r="C14" s="15"/>
      <c r="D14" s="74" t="str">
        <f>J4</f>
        <v>18.11.2023 sobota</v>
      </c>
      <c r="E14" s="91"/>
      <c r="F14" s="50"/>
      <c r="H14" s="23" t="s">
        <v>8</v>
      </c>
      <c r="I14" s="15"/>
      <c r="J14" s="74" t="str">
        <f>J7</f>
        <v>16.12.2023 sobota</v>
      </c>
      <c r="L14" s="63"/>
    </row>
    <row r="15" spans="1:14" ht="15" customHeight="1">
      <c r="A15" s="17">
        <v>4</v>
      </c>
      <c r="B15" s="18" t="str">
        <f>INDEX($M$4:$N$7,A15,2)</f>
        <v>MKS Żagiew Dzierżoniów</v>
      </c>
      <c r="D15" s="18" t="str">
        <f>INDEX($M$4:$N$7,E15,2)</f>
        <v>WKS Śląsk II Wrocław</v>
      </c>
      <c r="E15" s="71">
        <v>3</v>
      </c>
      <c r="F15" s="50"/>
      <c r="G15" s="95">
        <v>3</v>
      </c>
      <c r="H15" s="18" t="str">
        <f>INDEX($M$4:$N$7,G15,2)</f>
        <v>WKS Śląsk II Wrocław</v>
      </c>
      <c r="J15" s="18" t="str">
        <f>INDEX($M$4:$N$7,K15,2)</f>
        <v>MKS Żagiew Dzierżoniów</v>
      </c>
      <c r="K15" s="71">
        <v>4</v>
      </c>
      <c r="L15" s="63"/>
    </row>
    <row r="16" spans="1:14" ht="15" customHeight="1">
      <c r="A16" s="17">
        <v>1</v>
      </c>
      <c r="B16" s="18" t="str">
        <f>INDEX($M$4:$N$7,A16,2)</f>
        <v>SPR Bór JOYNEXT II Oborniki Śłaskie</v>
      </c>
      <c r="D16" s="18" t="str">
        <f>INDEX($M$4:$N$7,E16,2)</f>
        <v>SMS Zagłębie Lubin</v>
      </c>
      <c r="E16" s="71">
        <v>2</v>
      </c>
      <c r="F16" s="50"/>
      <c r="G16" s="95">
        <v>2</v>
      </c>
      <c r="H16" s="18" t="str">
        <f>INDEX($M$4:$N$7,G16,2)</f>
        <v>SMS Zagłębie Lubin</v>
      </c>
      <c r="J16" s="18" t="str">
        <f>INDEX($M$4:$N$7,K16,2)</f>
        <v>SPR Bór JOYNEXT II Oborniki Śłaskie</v>
      </c>
      <c r="K16" s="71">
        <v>1</v>
      </c>
      <c r="L16" s="63"/>
    </row>
    <row r="17" spans="1:13" ht="12" customHeight="1">
      <c r="A17" s="72"/>
      <c r="B17" s="3"/>
      <c r="C17" s="3"/>
      <c r="D17" s="3"/>
      <c r="E17" s="91"/>
      <c r="F17" s="50"/>
      <c r="K17" s="2"/>
      <c r="L17" s="63"/>
    </row>
    <row r="18" spans="1:13" ht="15" customHeight="1">
      <c r="A18" s="55"/>
      <c r="B18" s="23" t="s">
        <v>6</v>
      </c>
      <c r="C18" s="15"/>
      <c r="D18" s="74" t="str">
        <f>J5</f>
        <v>25.11.2023 sobota</v>
      </c>
      <c r="E18" s="91"/>
      <c r="F18" s="50"/>
      <c r="H18" s="23" t="s">
        <v>9</v>
      </c>
      <c r="I18" s="15"/>
      <c r="J18" s="74" t="str">
        <f>J8</f>
        <v>03.02.2024 sobota</v>
      </c>
      <c r="K18" s="69"/>
      <c r="L18" s="63"/>
    </row>
    <row r="19" spans="1:13" ht="15" customHeight="1">
      <c r="A19" s="17">
        <v>2</v>
      </c>
      <c r="B19" s="18" t="str">
        <f>INDEX($M$4:$N$7,A19,2)</f>
        <v>SMS Zagłębie Lubin</v>
      </c>
      <c r="D19" s="18" t="str">
        <f>INDEX($M$4:$N$7,E19,2)</f>
        <v>MKS Żagiew Dzierżoniów</v>
      </c>
      <c r="E19" s="71">
        <v>4</v>
      </c>
      <c r="F19" s="50"/>
      <c r="G19" s="64">
        <v>4</v>
      </c>
      <c r="H19" s="18" t="str">
        <f>INDEX($M$4:$N$7,G19,2)</f>
        <v>MKS Żagiew Dzierżoniów</v>
      </c>
      <c r="J19" s="18" t="str">
        <f>INDEX($M$4:$N$7,K19,2)</f>
        <v>SMS Zagłębie Lubin</v>
      </c>
      <c r="K19" s="48">
        <v>2</v>
      </c>
      <c r="L19" s="63"/>
    </row>
    <row r="20" spans="1:13" ht="15" customHeight="1">
      <c r="A20" s="17">
        <v>3</v>
      </c>
      <c r="B20" s="18" t="str">
        <f>INDEX($M$4:$N$7,A20,2)</f>
        <v>WKS Śląsk II Wrocław</v>
      </c>
      <c r="D20" s="18" t="str">
        <f>INDEX($M$4:$N$7,E20,2)</f>
        <v>SPR Bór JOYNEXT II Oborniki Śłaskie</v>
      </c>
      <c r="E20" s="71">
        <v>1</v>
      </c>
      <c r="F20" s="50"/>
      <c r="G20" s="64">
        <v>1</v>
      </c>
      <c r="H20" s="18" t="str">
        <f>INDEX($M$4:$N$7,G20,2)</f>
        <v>SPR Bór JOYNEXT II Oborniki Śłaskie</v>
      </c>
      <c r="J20" s="18" t="str">
        <f>INDEX($M$4:$N$7,K20,2)</f>
        <v>WKS Śląsk II Wrocław</v>
      </c>
      <c r="K20" s="48">
        <v>3</v>
      </c>
      <c r="L20" s="63"/>
    </row>
    <row r="21" spans="1:13" ht="12" customHeight="1">
      <c r="A21" s="72"/>
      <c r="B21" s="3"/>
      <c r="C21" s="3"/>
      <c r="D21" s="3"/>
      <c r="E21" s="91"/>
      <c r="F21" s="50"/>
      <c r="G21" s="3"/>
      <c r="H21" s="3"/>
      <c r="I21" s="3"/>
      <c r="J21" s="3"/>
      <c r="L21" s="63"/>
    </row>
    <row r="22" spans="1:13" ht="12" customHeight="1">
      <c r="A22" s="72"/>
      <c r="B22" s="3"/>
      <c r="C22" s="3"/>
      <c r="D22" s="3"/>
      <c r="E22" s="91"/>
      <c r="F22" s="50"/>
      <c r="G22" s="3"/>
      <c r="H22" s="3"/>
      <c r="I22" s="3"/>
      <c r="J22" s="3"/>
      <c r="L22" s="63"/>
    </row>
    <row r="23" spans="1:13" ht="15" customHeight="1">
      <c r="A23" s="140" t="s">
        <v>22</v>
      </c>
      <c r="B23" s="140"/>
      <c r="C23" s="140"/>
      <c r="D23" s="140"/>
      <c r="E23" s="140"/>
      <c r="F23" s="140"/>
      <c r="G23" s="140"/>
      <c r="H23" s="140"/>
      <c r="I23" s="140"/>
      <c r="J23" s="140"/>
      <c r="K23" s="69"/>
      <c r="L23" s="63"/>
    </row>
    <row r="24" spans="1:13" ht="12" customHeight="1">
      <c r="A24" s="72"/>
      <c r="B24" s="3"/>
      <c r="C24" s="3"/>
      <c r="D24" s="3"/>
      <c r="E24" s="91"/>
      <c r="F24" s="50"/>
      <c r="G24" s="3"/>
      <c r="H24" s="3"/>
      <c r="I24" s="3"/>
      <c r="J24" s="3"/>
      <c r="L24" s="63"/>
    </row>
    <row r="25" spans="1:13" ht="12" customHeight="1">
      <c r="A25" s="72"/>
      <c r="B25" s="44" t="s">
        <v>10</v>
      </c>
      <c r="C25" s="3"/>
      <c r="D25" s="16" t="s">
        <v>46</v>
      </c>
      <c r="E25" s="91"/>
      <c r="F25" s="50"/>
      <c r="G25" s="3"/>
      <c r="H25" s="44" t="s">
        <v>13</v>
      </c>
      <c r="I25" s="3"/>
      <c r="J25" s="16" t="s">
        <v>51</v>
      </c>
      <c r="L25" s="63"/>
    </row>
    <row r="26" spans="1:13" s="22" customFormat="1" ht="15" customHeight="1">
      <c r="B26" s="44" t="s">
        <v>11</v>
      </c>
      <c r="C26" s="2"/>
      <c r="D26" s="16" t="s">
        <v>48</v>
      </c>
      <c r="F26" s="79"/>
      <c r="G26" s="78"/>
      <c r="H26" s="44" t="s">
        <v>14</v>
      </c>
      <c r="I26" s="2"/>
      <c r="J26" s="16" t="s">
        <v>196</v>
      </c>
      <c r="K26" s="76"/>
      <c r="L26" s="75"/>
    </row>
    <row r="27" spans="1:13" s="22" customFormat="1" ht="15" customHeight="1">
      <c r="B27" s="44" t="s">
        <v>12</v>
      </c>
      <c r="C27" s="3"/>
      <c r="D27" s="16" t="s">
        <v>195</v>
      </c>
      <c r="F27" s="79"/>
      <c r="G27" s="78"/>
      <c r="H27" s="44" t="s">
        <v>15</v>
      </c>
      <c r="I27" s="2"/>
      <c r="J27" s="16" t="s">
        <v>194</v>
      </c>
      <c r="K27" s="76"/>
      <c r="L27" s="75"/>
    </row>
    <row r="28" spans="1:13" s="22" customFormat="1" ht="15" customHeight="1">
      <c r="F28" s="79"/>
      <c r="G28" s="78"/>
      <c r="H28" s="77"/>
      <c r="I28" s="77"/>
      <c r="J28" s="77"/>
      <c r="K28" s="76"/>
      <c r="L28" s="75"/>
    </row>
    <row r="29" spans="1:13" ht="9" customHeight="1">
      <c r="A29" s="64"/>
      <c r="B29" s="50"/>
      <c r="C29" s="50"/>
      <c r="D29" s="50"/>
      <c r="E29" s="70"/>
      <c r="F29" s="65"/>
      <c r="G29" s="65"/>
      <c r="H29" s="50"/>
      <c r="I29" s="50"/>
      <c r="J29" s="50"/>
      <c r="K29" s="29"/>
      <c r="L29" s="63"/>
    </row>
    <row r="30" spans="1:13" ht="15" customHeight="1">
      <c r="A30" s="72"/>
      <c r="B30" s="23" t="str">
        <f>B25</f>
        <v>7 kolejka</v>
      </c>
      <c r="C30" s="15"/>
      <c r="D30" s="74" t="str">
        <f>D25</f>
        <v>17.02.2024 sobota</v>
      </c>
      <c r="E30" s="69"/>
      <c r="F30" s="68"/>
      <c r="G30" s="55"/>
      <c r="H30" s="23" t="str">
        <f>H25</f>
        <v>10 kolejka</v>
      </c>
      <c r="I30" s="15"/>
      <c r="J30" s="74" t="str">
        <f>J25</f>
        <v>23.03.2024 sobota</v>
      </c>
      <c r="K30" s="67"/>
      <c r="L30" s="63"/>
      <c r="M30" s="63"/>
    </row>
    <row r="31" spans="1:13" ht="15" customHeight="1">
      <c r="A31" s="93">
        <v>1</v>
      </c>
      <c r="B31" s="18" t="str">
        <f>INDEX($M$4:$N$7,A31,2)</f>
        <v>SPR Bór JOYNEXT II Oborniki Śłaskie</v>
      </c>
      <c r="D31" s="18" t="str">
        <f>INDEX($M$4:$N$7,E31,2)</f>
        <v>MKS Żagiew Dzierżoniów</v>
      </c>
      <c r="E31" s="48">
        <v>4</v>
      </c>
      <c r="F31" s="65"/>
      <c r="G31" s="64">
        <v>4</v>
      </c>
      <c r="H31" s="18" t="str">
        <f>INDEX($M$4:$N$7,G31,2)</f>
        <v>MKS Żagiew Dzierżoniów</v>
      </c>
      <c r="J31" s="18" t="str">
        <f>INDEX($M$4:$N$7,K31,2)</f>
        <v>SPR Bór JOYNEXT II Oborniki Śłaskie</v>
      </c>
      <c r="K31" s="48">
        <v>1</v>
      </c>
      <c r="L31" s="63"/>
      <c r="M31" s="63"/>
    </row>
    <row r="32" spans="1:13" ht="15" customHeight="1">
      <c r="A32" s="93">
        <v>2</v>
      </c>
      <c r="B32" s="18" t="str">
        <f>INDEX($M$4:$N$7,A32,2)</f>
        <v>SMS Zagłębie Lubin</v>
      </c>
      <c r="D32" s="18" t="str">
        <f>INDEX($M$4:$N$7,E32,2)</f>
        <v>WKS Śląsk II Wrocław</v>
      </c>
      <c r="E32" s="48">
        <v>3</v>
      </c>
      <c r="F32" s="65"/>
      <c r="G32" s="64">
        <v>3</v>
      </c>
      <c r="H32" s="18" t="str">
        <f>INDEX($M$4:$N$7,G32,2)</f>
        <v>WKS Śląsk II Wrocław</v>
      </c>
      <c r="J32" s="18" t="str">
        <f>INDEX($M$4:$N$7,K32,2)</f>
        <v>SMS Zagłębie Lubin</v>
      </c>
      <c r="K32" s="48">
        <v>2</v>
      </c>
      <c r="L32" s="63"/>
      <c r="M32" s="63"/>
    </row>
    <row r="33" spans="1:13" ht="9" customHeight="1">
      <c r="A33" s="64"/>
      <c r="B33" s="50"/>
      <c r="C33" s="50"/>
      <c r="D33" s="50"/>
      <c r="E33" s="70"/>
      <c r="F33" s="65"/>
      <c r="G33" s="65"/>
      <c r="H33" s="50"/>
      <c r="I33" s="50"/>
      <c r="J33" s="50"/>
      <c r="K33" s="29"/>
      <c r="L33" s="63"/>
    </row>
    <row r="34" spans="1:13" ht="15" customHeight="1">
      <c r="A34" s="72"/>
      <c r="B34" s="23" t="str">
        <f>B26</f>
        <v>8 kolejka</v>
      </c>
      <c r="C34" s="15"/>
      <c r="D34" s="74" t="str">
        <f>D26</f>
        <v>02.03.2024 sobota</v>
      </c>
      <c r="E34" s="69"/>
      <c r="F34" s="68"/>
      <c r="G34" s="12"/>
      <c r="H34" s="44" t="str">
        <f>H26</f>
        <v>11 kolejka</v>
      </c>
      <c r="I34" s="45" t="s">
        <v>55</v>
      </c>
      <c r="J34" s="130" t="str">
        <f>J26</f>
        <v>06.04.2024 sobota</v>
      </c>
      <c r="K34" s="94"/>
      <c r="L34" s="63"/>
      <c r="M34" s="63"/>
    </row>
    <row r="35" spans="1:13" ht="15" customHeight="1">
      <c r="A35" s="93">
        <v>4</v>
      </c>
      <c r="B35" s="18" t="str">
        <f>INDEX($M$4:$N$7,A35,2)</f>
        <v>MKS Żagiew Dzierżoniów</v>
      </c>
      <c r="C35" s="22"/>
      <c r="D35" s="18" t="str">
        <f>INDEX($M$4:$N$7,E35,2)</f>
        <v>WKS Śląsk II Wrocław</v>
      </c>
      <c r="E35" s="48">
        <v>3</v>
      </c>
      <c r="F35" s="65"/>
      <c r="G35" s="64">
        <v>3</v>
      </c>
      <c r="H35" s="18" t="str">
        <f>INDEX($M$4:$N$7,G35,2)</f>
        <v>WKS Śląsk II Wrocław</v>
      </c>
      <c r="J35" s="18" t="str">
        <f>INDEX($M$4:$N$7,K35,2)</f>
        <v>MKS Żagiew Dzierżoniów</v>
      </c>
      <c r="K35" s="48">
        <v>4</v>
      </c>
      <c r="L35" s="63"/>
      <c r="M35" s="63"/>
    </row>
    <row r="36" spans="1:13" ht="15" customHeight="1">
      <c r="A36" s="93">
        <v>1</v>
      </c>
      <c r="B36" s="18" t="str">
        <f>INDEX($M$4:$N$7,A36,2)</f>
        <v>SPR Bór JOYNEXT II Oborniki Śłaskie</v>
      </c>
      <c r="C36" s="22"/>
      <c r="D36" s="18" t="str">
        <f>INDEX($M$4:$N$7,E36,2)</f>
        <v>SMS Zagłębie Lubin</v>
      </c>
      <c r="E36" s="48">
        <v>2</v>
      </c>
      <c r="F36" s="65"/>
      <c r="G36" s="64">
        <v>2</v>
      </c>
      <c r="H36" s="18" t="str">
        <f>INDEX($M$4:$N$7,G36,2)</f>
        <v>SMS Zagłębie Lubin</v>
      </c>
      <c r="J36" s="18" t="str">
        <f>INDEX($M$4:$N$7,K36,2)</f>
        <v>SPR Bór JOYNEXT II Oborniki Śłaskie</v>
      </c>
      <c r="K36" s="48">
        <v>1</v>
      </c>
      <c r="L36" s="63"/>
      <c r="M36" s="63"/>
    </row>
    <row r="37" spans="1:13" ht="9" customHeight="1">
      <c r="A37" s="64"/>
      <c r="B37" s="50"/>
      <c r="C37" s="50"/>
      <c r="D37" s="50"/>
      <c r="E37" s="70"/>
      <c r="F37" s="65"/>
      <c r="G37" s="65"/>
      <c r="H37" s="50"/>
      <c r="I37" s="50"/>
      <c r="J37" s="50"/>
      <c r="K37" s="29"/>
      <c r="L37" s="63"/>
    </row>
    <row r="38" spans="1:13" ht="15" customHeight="1">
      <c r="A38" s="72"/>
      <c r="B38" s="23" t="str">
        <f>B27</f>
        <v>9 kolejka</v>
      </c>
      <c r="C38" s="15"/>
      <c r="D38" s="74" t="str">
        <f>D27</f>
        <v>16.03.2024 sobota</v>
      </c>
      <c r="E38" s="69"/>
      <c r="F38" s="68"/>
      <c r="G38" s="12"/>
      <c r="H38" s="44" t="str">
        <f>H27</f>
        <v>12 kolejka</v>
      </c>
      <c r="I38" s="45" t="s">
        <v>55</v>
      </c>
      <c r="J38" s="130" t="str">
        <f>J27</f>
        <v>20.04.2024 sobota</v>
      </c>
      <c r="K38" s="94"/>
    </row>
    <row r="39" spans="1:13" ht="15" customHeight="1">
      <c r="A39" s="93">
        <v>2</v>
      </c>
      <c r="B39" s="18" t="str">
        <f>INDEX($M$4:$N$7,A39,2)</f>
        <v>SMS Zagłębie Lubin</v>
      </c>
      <c r="C39" s="22"/>
      <c r="D39" s="18" t="str">
        <f>INDEX($M$4:$N$7,E39,2)</f>
        <v>MKS Żagiew Dzierżoniów</v>
      </c>
      <c r="E39" s="48">
        <v>4</v>
      </c>
      <c r="F39" s="65"/>
      <c r="G39" s="64">
        <v>4</v>
      </c>
      <c r="H39" s="18" t="str">
        <f>INDEX($M$4:$N$7,G39,2)</f>
        <v>MKS Żagiew Dzierżoniów</v>
      </c>
      <c r="J39" s="18" t="str">
        <f>INDEX($M$4:$N$7,K39,2)</f>
        <v>SMS Zagłębie Lubin</v>
      </c>
      <c r="K39" s="48">
        <v>2</v>
      </c>
    </row>
    <row r="40" spans="1:13" ht="15" customHeight="1">
      <c r="A40" s="93">
        <v>3</v>
      </c>
      <c r="B40" s="18" t="str">
        <f>INDEX($M$4:$N$7,A40,2)</f>
        <v>WKS Śląsk II Wrocław</v>
      </c>
      <c r="C40" s="22"/>
      <c r="D40" s="18" t="str">
        <f>INDEX($M$4:$N$7,E40,2)</f>
        <v>SPR Bór JOYNEXT II Oborniki Śłaskie</v>
      </c>
      <c r="E40" s="48">
        <v>1</v>
      </c>
      <c r="F40" s="65"/>
      <c r="G40" s="64">
        <v>1</v>
      </c>
      <c r="H40" s="18" t="str">
        <f>INDEX($M$4:$N$7,G40,2)</f>
        <v>SPR Bór JOYNEXT II Oborniki Śłaskie</v>
      </c>
      <c r="J40" s="18" t="str">
        <f>INDEX($M$4:$N$7,K40,2)</f>
        <v>WKS Śląsk II Wrocław</v>
      </c>
      <c r="K40" s="48">
        <v>3</v>
      </c>
    </row>
    <row r="41" spans="1:13">
      <c r="A41" s="64"/>
      <c r="B41" s="50"/>
      <c r="C41" s="50"/>
      <c r="D41" s="50"/>
      <c r="E41" s="70"/>
      <c r="F41" s="65"/>
      <c r="G41" s="65"/>
      <c r="H41" s="50"/>
      <c r="I41" s="50"/>
      <c r="J41" s="50"/>
      <c r="K41" s="29"/>
    </row>
  </sheetData>
  <sheetProtection formatCells="0" formatColumns="0" formatRows="0" insertColumns="0" insertRows="0" insertHyperlinks="0" deleteColumns="0" deleteRows="0" sort="0" autoFilter="0" pivotTables="0"/>
  <mergeCells count="7">
    <mergeCell ref="A23:J23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38913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zoomScaleSheetLayoutView="100" workbookViewId="0">
      <selection activeCell="B6" sqref="B6:D6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7" t="s">
        <v>154</v>
      </c>
      <c r="B1" s="137"/>
      <c r="C1" s="137"/>
      <c r="D1" s="137"/>
      <c r="E1" s="137"/>
      <c r="F1" s="137"/>
      <c r="G1" s="137"/>
      <c r="H1" s="137"/>
      <c r="I1" s="137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5" t="s">
        <v>1</v>
      </c>
      <c r="C3" s="135"/>
      <c r="D3" s="135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6" t="s">
        <v>140</v>
      </c>
      <c r="C4" s="136"/>
      <c r="D4" s="136"/>
      <c r="E4" s="11">
        <v>5</v>
      </c>
      <c r="I4" s="3"/>
      <c r="N4" s="2">
        <f t="shared" ref="N4:N13" si="0">MATCH(O4,$E$4:$E$13,0)</f>
        <v>9</v>
      </c>
      <c r="O4" s="2">
        <v>1</v>
      </c>
      <c r="P4" s="2" t="str">
        <f t="shared" ref="P4:P13" si="1">INDEX($B$4:$D$13,N4,1)</f>
        <v>MKS Victoria Świebodzice</v>
      </c>
      <c r="Q4" s="8" t="s">
        <v>4</v>
      </c>
      <c r="R4" s="13" t="s">
        <v>141</v>
      </c>
    </row>
    <row r="5" spans="1:18" ht="15" customHeight="1">
      <c r="A5" s="10">
        <v>2</v>
      </c>
      <c r="B5" s="136" t="s">
        <v>193</v>
      </c>
      <c r="C5" s="136"/>
      <c r="D5" s="136"/>
      <c r="E5" s="11">
        <v>9</v>
      </c>
      <c r="F5" s="8"/>
      <c r="G5" s="3"/>
      <c r="H5" s="3"/>
      <c r="I5" s="3"/>
      <c r="N5" s="2">
        <f t="shared" si="0"/>
        <v>5</v>
      </c>
      <c r="O5" s="2">
        <v>2</v>
      </c>
      <c r="P5" s="2" t="str">
        <f t="shared" si="1"/>
        <v>SPR GOKiS Kąty Wrocławskie</v>
      </c>
      <c r="Q5" s="8" t="s">
        <v>5</v>
      </c>
      <c r="R5" s="13" t="s">
        <v>174</v>
      </c>
    </row>
    <row r="6" spans="1:18" ht="15" customHeight="1">
      <c r="A6" s="10">
        <v>3</v>
      </c>
      <c r="B6" s="136" t="s">
        <v>103</v>
      </c>
      <c r="C6" s="136"/>
      <c r="D6" s="136"/>
      <c r="E6" s="11">
        <v>4</v>
      </c>
      <c r="F6" s="8"/>
      <c r="G6" s="3"/>
      <c r="H6" s="3"/>
      <c r="I6" s="3"/>
      <c r="N6" s="2">
        <f t="shared" si="0"/>
        <v>7</v>
      </c>
      <c r="O6" s="2">
        <v>3</v>
      </c>
      <c r="P6" s="2" t="str">
        <f t="shared" si="1"/>
        <v>Śląsk Forza Akademia I SP 46</v>
      </c>
      <c r="Q6" s="8" t="s">
        <v>6</v>
      </c>
      <c r="R6" s="13" t="s">
        <v>138</v>
      </c>
    </row>
    <row r="7" spans="1:18" ht="15" customHeight="1">
      <c r="A7" s="10">
        <v>4</v>
      </c>
      <c r="B7" s="136" t="s">
        <v>111</v>
      </c>
      <c r="C7" s="136"/>
      <c r="D7" s="136"/>
      <c r="E7" s="11">
        <v>6</v>
      </c>
      <c r="F7" s="8"/>
      <c r="N7" s="2">
        <f t="shared" si="0"/>
        <v>3</v>
      </c>
      <c r="O7" s="2">
        <v>4</v>
      </c>
      <c r="P7" s="2" t="str">
        <f t="shared" si="1"/>
        <v>KS SPR Chrobry Głogów</v>
      </c>
      <c r="Q7" s="8" t="s">
        <v>7</v>
      </c>
      <c r="R7" s="13" t="s">
        <v>145</v>
      </c>
    </row>
    <row r="8" spans="1:18" ht="15" customHeight="1">
      <c r="A8" s="10">
        <v>5</v>
      </c>
      <c r="B8" s="136" t="s">
        <v>31</v>
      </c>
      <c r="C8" s="136"/>
      <c r="D8" s="136"/>
      <c r="E8" s="11">
        <v>2</v>
      </c>
      <c r="F8" s="2"/>
      <c r="G8" s="14" t="s">
        <v>8</v>
      </c>
      <c r="H8" s="15"/>
      <c r="I8" s="16" t="str">
        <f>R8</f>
        <v>02/03.12.2023 sobota/niedziela</v>
      </c>
      <c r="N8" s="2">
        <f t="shared" si="0"/>
        <v>1</v>
      </c>
      <c r="O8" s="2">
        <v>5</v>
      </c>
      <c r="P8" s="2" t="str">
        <f t="shared" si="1"/>
        <v xml:space="preserve">UKS Dziewiątka LEGNICA </v>
      </c>
      <c r="Q8" s="8" t="s">
        <v>8</v>
      </c>
      <c r="R8" s="13" t="s">
        <v>137</v>
      </c>
    </row>
    <row r="9" spans="1:18" ht="15" customHeight="1">
      <c r="A9" s="10">
        <v>6</v>
      </c>
      <c r="B9" s="136" t="s">
        <v>29</v>
      </c>
      <c r="C9" s="136"/>
      <c r="D9" s="136"/>
      <c r="E9" s="11">
        <v>8</v>
      </c>
      <c r="F9" s="17">
        <v>3</v>
      </c>
      <c r="G9" s="18" t="str">
        <f>INDEX($O$4:$P$13,F9,2)</f>
        <v>Śląsk Forza Akademia I SP 46</v>
      </c>
      <c r="I9" s="18" t="str">
        <f>INDEX($O$4:$P$13,J9,2)</f>
        <v>wolny los</v>
      </c>
      <c r="J9" s="19">
        <v>10</v>
      </c>
      <c r="N9" s="2">
        <f t="shared" si="0"/>
        <v>4</v>
      </c>
      <c r="O9" s="2">
        <v>6</v>
      </c>
      <c r="P9" s="2" t="str">
        <f t="shared" si="1"/>
        <v>ŚKPR I Świdnica</v>
      </c>
      <c r="Q9" s="8" t="s">
        <v>9</v>
      </c>
      <c r="R9" s="13" t="s">
        <v>149</v>
      </c>
    </row>
    <row r="10" spans="1:18" ht="15" customHeight="1">
      <c r="A10" s="10">
        <v>7</v>
      </c>
      <c r="B10" s="136" t="s">
        <v>134</v>
      </c>
      <c r="C10" s="136"/>
      <c r="D10" s="136"/>
      <c r="E10" s="11">
        <v>3</v>
      </c>
      <c r="F10" s="17">
        <v>4</v>
      </c>
      <c r="G10" s="18" t="str">
        <f>INDEX($O$4:$P$13,F10,2)</f>
        <v>KS SPR Chrobry Głogów</v>
      </c>
      <c r="I10" s="18" t="str">
        <f>INDEX($O$4:$P$13,J10,2)</f>
        <v>SPR GOKiS Kąty Wrocławskie</v>
      </c>
      <c r="J10" s="19">
        <v>2</v>
      </c>
      <c r="N10" s="2">
        <f t="shared" si="0"/>
        <v>8</v>
      </c>
      <c r="O10" s="2">
        <v>7</v>
      </c>
      <c r="P10" s="2" t="str">
        <f t="shared" si="1"/>
        <v>SPR Bór Oborniki Śląskie</v>
      </c>
      <c r="Q10" s="8" t="s">
        <v>10</v>
      </c>
      <c r="R10" s="13" t="s">
        <v>136</v>
      </c>
    </row>
    <row r="11" spans="1:18" ht="15" customHeight="1">
      <c r="A11" s="10">
        <v>8</v>
      </c>
      <c r="B11" s="136" t="s">
        <v>123</v>
      </c>
      <c r="C11" s="136"/>
      <c r="D11" s="136"/>
      <c r="E11" s="11">
        <v>7</v>
      </c>
      <c r="F11" s="17">
        <v>5</v>
      </c>
      <c r="G11" s="18" t="str">
        <f>INDEX($O$4:$P$13,F11,2)</f>
        <v xml:space="preserve">UKS Dziewiątka LEGNICA </v>
      </c>
      <c r="I11" s="18" t="str">
        <f>INDEX($O$4:$P$13,J11,2)</f>
        <v>MKS Victoria Świebodzice</v>
      </c>
      <c r="J11" s="19">
        <v>1</v>
      </c>
      <c r="N11" s="2">
        <f t="shared" si="0"/>
        <v>6</v>
      </c>
      <c r="O11" s="2">
        <v>8</v>
      </c>
      <c r="P11" s="2" t="str">
        <f t="shared" si="1"/>
        <v>UKS Chrobry Żórawina</v>
      </c>
      <c r="Q11" s="8" t="s">
        <v>11</v>
      </c>
      <c r="R11" s="13" t="s">
        <v>135</v>
      </c>
    </row>
    <row r="12" spans="1:18" ht="15" customHeight="1">
      <c r="A12" s="10">
        <v>9</v>
      </c>
      <c r="B12" s="136" t="s">
        <v>72</v>
      </c>
      <c r="C12" s="136"/>
      <c r="D12" s="136"/>
      <c r="E12" s="20">
        <v>1</v>
      </c>
      <c r="F12" s="17">
        <v>6</v>
      </c>
      <c r="G12" s="18" t="str">
        <f>INDEX($O$4:$P$13,F12,2)</f>
        <v>ŚKPR I Świdnica</v>
      </c>
      <c r="I12" s="18" t="str">
        <f>INDEX($O$4:$P$13,J12,2)</f>
        <v>MSPR Siódemka-Huras I Legnica</v>
      </c>
      <c r="J12" s="19">
        <v>9</v>
      </c>
      <c r="N12" s="2">
        <f t="shared" si="0"/>
        <v>2</v>
      </c>
      <c r="O12" s="2">
        <v>9</v>
      </c>
      <c r="P12" s="2" t="str">
        <f t="shared" si="1"/>
        <v>MSPR Siódemka-Huras I Legnica</v>
      </c>
      <c r="Q12" s="8" t="s">
        <v>12</v>
      </c>
      <c r="R12" s="13" t="s">
        <v>173</v>
      </c>
    </row>
    <row r="13" spans="1:18" ht="15" customHeight="1">
      <c r="A13" s="10">
        <v>10</v>
      </c>
      <c r="B13" s="136" t="s">
        <v>109</v>
      </c>
      <c r="C13" s="136"/>
      <c r="D13" s="136"/>
      <c r="E13" s="11">
        <v>10</v>
      </c>
      <c r="F13" s="17">
        <v>7</v>
      </c>
      <c r="G13" s="21" t="str">
        <f>INDEX($O$4:$P$13,F13,2)</f>
        <v>SPR Bór Oborniki Śląskie</v>
      </c>
      <c r="H13" s="22"/>
      <c r="I13" s="21" t="str">
        <f>INDEX($O$4:$P$13,J13,2)</f>
        <v>UKS Chrobry Żórawina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wolny los</v>
      </c>
      <c r="Q13" s="8" t="s">
        <v>13</v>
      </c>
      <c r="R13" s="13" t="s">
        <v>133</v>
      </c>
    </row>
    <row r="14" spans="1:18" ht="9" customHeight="1">
      <c r="G14" s="22"/>
      <c r="H14" s="22"/>
      <c r="I14" s="22"/>
      <c r="Q14" s="8" t="s">
        <v>14</v>
      </c>
      <c r="R14" s="13" t="s">
        <v>132</v>
      </c>
    </row>
    <row r="15" spans="1:18" ht="15" customHeight="1">
      <c r="B15" s="23" t="s">
        <v>4</v>
      </c>
      <c r="C15" s="15"/>
      <c r="D15" s="16" t="str">
        <f>R4</f>
        <v>07/08.10.2023 sobota/niedziela</v>
      </c>
      <c r="E15" s="3"/>
      <c r="F15" s="24"/>
      <c r="G15" s="25" t="s">
        <v>9</v>
      </c>
      <c r="H15" s="22"/>
      <c r="I15" s="26" t="str">
        <f>R9</f>
        <v>09/10.12.2023 sobota/niedziela</v>
      </c>
      <c r="Q15" s="8" t="s">
        <v>15</v>
      </c>
      <c r="R15" s="13" t="s">
        <v>172</v>
      </c>
    </row>
    <row r="16" spans="1:18" ht="15" customHeight="1">
      <c r="A16" s="27">
        <v>1</v>
      </c>
      <c r="B16" s="18" t="str">
        <f>INDEX($O$4:$P$13,A16,2)</f>
        <v>MKS Victoria Świebodzice</v>
      </c>
      <c r="D16" s="18" t="str">
        <f>INDEX($O$4:$P$13,E16,2)</f>
        <v>wolny los</v>
      </c>
      <c r="E16" s="28">
        <v>10</v>
      </c>
      <c r="F16" s="17">
        <v>10</v>
      </c>
      <c r="G16" s="21" t="str">
        <f>INDEX($O$4:$P$13,F16,2)</f>
        <v>wolny los</v>
      </c>
      <c r="H16" s="22"/>
      <c r="I16" s="21" t="str">
        <f>INDEX($O$4:$P$13,J16,2)</f>
        <v>UKS Chrobry Żórawina</v>
      </c>
      <c r="J16" s="19">
        <v>8</v>
      </c>
      <c r="Q16" s="8" t="s">
        <v>16</v>
      </c>
      <c r="R16" s="13" t="s">
        <v>131</v>
      </c>
    </row>
    <row r="17" spans="1:18" ht="15" customHeight="1">
      <c r="A17" s="27">
        <v>2</v>
      </c>
      <c r="B17" s="18" t="str">
        <f>INDEX($O$4:$P$13,A17,2)</f>
        <v>SPR GOKiS Kąty Wrocławskie</v>
      </c>
      <c r="D17" s="18" t="str">
        <f>INDEX($O$4:$P$13,E17,2)</f>
        <v>MSPR Siódemka-Huras I Legnica</v>
      </c>
      <c r="E17" s="28">
        <v>9</v>
      </c>
      <c r="F17" s="17">
        <v>9</v>
      </c>
      <c r="G17" s="21" t="str">
        <f>INDEX($O$4:$P$13,F17,2)</f>
        <v>MSPR Siódemka-Huras I Legnica</v>
      </c>
      <c r="H17" s="22"/>
      <c r="I17" s="21" t="str">
        <f>INDEX($O$4:$P$13,J17,2)</f>
        <v>SPR Bór Oborniki Śląskie</v>
      </c>
      <c r="J17" s="19">
        <v>7</v>
      </c>
      <c r="Q17" s="8" t="s">
        <v>17</v>
      </c>
      <c r="R17" s="13" t="s">
        <v>130</v>
      </c>
    </row>
    <row r="18" spans="1:18" ht="15" customHeight="1">
      <c r="A18" s="27">
        <v>3</v>
      </c>
      <c r="B18" s="18" t="str">
        <f>INDEX($O$4:$P$13,A18,2)</f>
        <v>Śląsk Forza Akademia I SP 46</v>
      </c>
      <c r="D18" s="18" t="str">
        <f>INDEX($O$4:$P$13,E18,2)</f>
        <v>UKS Chrobry Żórawina</v>
      </c>
      <c r="E18" s="28">
        <v>8</v>
      </c>
      <c r="F18" s="17">
        <v>1</v>
      </c>
      <c r="G18" s="21" t="str">
        <f>INDEX($O$4:$P$13,F18,2)</f>
        <v>MKS Victoria Świebodzice</v>
      </c>
      <c r="H18" s="22"/>
      <c r="I18" s="21" t="str">
        <f>INDEX($O$4:$P$13,J18,2)</f>
        <v>ŚKPR I Świdnica</v>
      </c>
      <c r="J18" s="19">
        <v>6</v>
      </c>
      <c r="Q18" s="8" t="s">
        <v>18</v>
      </c>
      <c r="R18" s="13" t="s">
        <v>146</v>
      </c>
    </row>
    <row r="19" spans="1:18" ht="15" customHeight="1">
      <c r="A19" s="27">
        <v>4</v>
      </c>
      <c r="B19" s="18" t="str">
        <f>INDEX($O$4:$P$13,A19,2)</f>
        <v>KS SPR Chrobry Głogów</v>
      </c>
      <c r="D19" s="18" t="str">
        <f>INDEX($O$4:$P$13,E19,2)</f>
        <v>SPR Bór Oborniki Śląskie</v>
      </c>
      <c r="E19" s="28">
        <v>7</v>
      </c>
      <c r="F19" s="17">
        <v>2</v>
      </c>
      <c r="G19" s="21" t="str">
        <f>INDEX($O$4:$P$13,F19,2)</f>
        <v>SPR GOKiS Kąty Wrocławskie</v>
      </c>
      <c r="H19" s="22"/>
      <c r="I19" s="21" t="str">
        <f>INDEX($O$4:$P$13,J19,2)</f>
        <v xml:space="preserve">UKS Dziewiątka LEGNICA </v>
      </c>
      <c r="J19" s="19">
        <v>5</v>
      </c>
      <c r="Q19" s="8" t="s">
        <v>19</v>
      </c>
      <c r="R19" s="13" t="s">
        <v>129</v>
      </c>
    </row>
    <row r="20" spans="1:18" ht="15" customHeight="1">
      <c r="A20" s="27">
        <v>5</v>
      </c>
      <c r="B20" s="18" t="str">
        <f>INDEX($O$4:$P$13,A20,2)</f>
        <v xml:space="preserve">UKS Dziewiątka LEGNICA </v>
      </c>
      <c r="D20" s="18" t="str">
        <f>INDEX($O$4:$P$13,E20,2)</f>
        <v>ŚKPR I Świdnica</v>
      </c>
      <c r="E20" s="28">
        <v>6</v>
      </c>
      <c r="F20" s="17">
        <v>3</v>
      </c>
      <c r="G20" s="21" t="str">
        <f>INDEX($O$4:$P$13,F20,2)</f>
        <v>Śląsk Forza Akademia I SP 46</v>
      </c>
      <c r="H20" s="22"/>
      <c r="I20" s="21" t="str">
        <f>INDEX($O$4:$P$13,J20,2)</f>
        <v>KS SPR Chrobry Głogów</v>
      </c>
      <c r="J20" s="19">
        <v>4</v>
      </c>
      <c r="Q20" s="8" t="s">
        <v>20</v>
      </c>
      <c r="R20" s="13" t="s">
        <v>128</v>
      </c>
    </row>
    <row r="21" spans="1:18" ht="9" customHeight="1">
      <c r="G21" s="22"/>
      <c r="H21" s="22"/>
      <c r="I21" s="22"/>
      <c r="Q21" s="8" t="s">
        <v>21</v>
      </c>
      <c r="R21" s="13" t="s">
        <v>127</v>
      </c>
    </row>
    <row r="22" spans="1:18" ht="15" customHeight="1">
      <c r="A22" s="24"/>
      <c r="B22" s="23" t="s">
        <v>5</v>
      </c>
      <c r="D22" s="16" t="str">
        <f>R5</f>
        <v>21/22.10.2023sobota/niedziela</v>
      </c>
      <c r="E22" s="29"/>
      <c r="F22" s="24"/>
      <c r="G22" s="25" t="s">
        <v>10</v>
      </c>
      <c r="H22" s="22"/>
      <c r="I22" s="26" t="str">
        <f>R10</f>
        <v>16/17.12.2023 sobota/niedziela</v>
      </c>
    </row>
    <row r="23" spans="1:18" ht="15" customHeight="1">
      <c r="A23" s="27">
        <v>10</v>
      </c>
      <c r="B23" s="21" t="str">
        <f>INDEX($O$4:$P$13,A23,2)</f>
        <v>wolny los</v>
      </c>
      <c r="C23" s="22"/>
      <c r="D23" s="21" t="str">
        <f>INDEX($O$4:$P$13,E23,2)</f>
        <v>ŚKPR I Świdnica</v>
      </c>
      <c r="E23" s="28">
        <v>6</v>
      </c>
      <c r="F23" s="17">
        <v>4</v>
      </c>
      <c r="G23" s="21" t="str">
        <f>INDEX($O$4:$P$13,F23,2)</f>
        <v>KS SPR Chrobry Głogów</v>
      </c>
      <c r="H23" s="22"/>
      <c r="I23" s="21" t="str">
        <f>INDEX($O$4:$P$13,J23,2)</f>
        <v>wolny los</v>
      </c>
      <c r="J23" s="19">
        <v>10</v>
      </c>
    </row>
    <row r="24" spans="1:18" ht="15" customHeight="1">
      <c r="A24" s="27">
        <v>7</v>
      </c>
      <c r="B24" s="21" t="str">
        <f>INDEX($O$4:$P$13,A24,2)</f>
        <v>SPR Bór Oborniki Śląskie</v>
      </c>
      <c r="C24" s="22"/>
      <c r="D24" s="21" t="str">
        <f>INDEX($O$4:$P$13,E24,2)</f>
        <v xml:space="preserve">UKS Dziewiątka LEGNICA </v>
      </c>
      <c r="E24" s="28">
        <v>5</v>
      </c>
      <c r="F24" s="17">
        <v>5</v>
      </c>
      <c r="G24" s="21" t="str">
        <f>INDEX($O$4:$P$13,F24,2)</f>
        <v xml:space="preserve">UKS Dziewiątka LEGNICA </v>
      </c>
      <c r="H24" s="22"/>
      <c r="I24" s="21" t="str">
        <f>INDEX($O$4:$P$13,J24,2)</f>
        <v>Śląsk Forza Akademia I SP 46</v>
      </c>
      <c r="J24" s="19">
        <v>3</v>
      </c>
    </row>
    <row r="25" spans="1:18" ht="15" customHeight="1">
      <c r="A25" s="27">
        <v>8</v>
      </c>
      <c r="B25" s="21" t="str">
        <f>INDEX($O$4:$P$13,A25,2)</f>
        <v>UKS Chrobry Żórawina</v>
      </c>
      <c r="C25" s="22"/>
      <c r="D25" s="21" t="str">
        <f>INDEX($O$4:$P$13,E25,2)</f>
        <v>KS SPR Chrobry Głogów</v>
      </c>
      <c r="E25" s="28">
        <v>4</v>
      </c>
      <c r="F25" s="17">
        <v>6</v>
      </c>
      <c r="G25" s="21" t="str">
        <f>INDEX($O$4:$P$13,F25,2)</f>
        <v>ŚKPR I Świdnica</v>
      </c>
      <c r="H25" s="22"/>
      <c r="I25" s="21" t="str">
        <f>INDEX($O$4:$P$13,J25,2)</f>
        <v>SPR GOKiS Kąty Wrocławskie</v>
      </c>
      <c r="J25" s="19">
        <v>2</v>
      </c>
    </row>
    <row r="26" spans="1:18" ht="15" customHeight="1">
      <c r="A26" s="27">
        <v>9</v>
      </c>
      <c r="B26" s="21" t="str">
        <f>INDEX($O$4:$P$13,A26,2)</f>
        <v>MSPR Siódemka-Huras I Legnica</v>
      </c>
      <c r="C26" s="22"/>
      <c r="D26" s="21" t="str">
        <f>INDEX($O$4:$P$13,E26,2)</f>
        <v>Śląsk Forza Akademia I SP 46</v>
      </c>
      <c r="E26" s="28">
        <v>3</v>
      </c>
      <c r="F26" s="17">
        <v>7</v>
      </c>
      <c r="G26" s="21" t="str">
        <f>INDEX($O$4:$P$13,F26,2)</f>
        <v>SPR Bór Oborniki Śląskie</v>
      </c>
      <c r="H26" s="22"/>
      <c r="I26" s="21" t="str">
        <f>INDEX($O$4:$P$13,J26,2)</f>
        <v>MKS Victoria Świebodzice</v>
      </c>
      <c r="J26" s="19">
        <v>1</v>
      </c>
    </row>
    <row r="27" spans="1:18" ht="15" customHeight="1">
      <c r="A27" s="27">
        <v>1</v>
      </c>
      <c r="B27" s="21" t="str">
        <f>INDEX($O$4:$P$13,A27,2)</f>
        <v>MKS Victoria Świebodzice</v>
      </c>
      <c r="C27" s="22"/>
      <c r="D27" s="21" t="str">
        <f>INDEX($O$4:$P$13,E27,2)</f>
        <v>SPR GOKiS Kąty Wrocławskie</v>
      </c>
      <c r="E27" s="28">
        <v>2</v>
      </c>
      <c r="F27" s="17">
        <v>8</v>
      </c>
      <c r="G27" s="21" t="str">
        <f>INDEX($O$4:$P$13,F27,2)</f>
        <v>UKS Chrobry Żórawina</v>
      </c>
      <c r="H27" s="22"/>
      <c r="I27" s="21" t="str">
        <f>INDEX($O$4:$P$13,J27,2)</f>
        <v>MSPR Siódemka-Huras I Legnica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04/05.11.2023 sobota/niedziela</v>
      </c>
      <c r="E29" s="29"/>
      <c r="F29" s="24"/>
      <c r="G29" s="25" t="s">
        <v>11</v>
      </c>
      <c r="H29" s="22"/>
      <c r="I29" s="26" t="str">
        <f>R11</f>
        <v>03/04.02.2024 sobota/niedziela</v>
      </c>
    </row>
    <row r="30" spans="1:18" ht="15" customHeight="1">
      <c r="A30" s="27">
        <v>2</v>
      </c>
      <c r="B30" s="21" t="str">
        <f>INDEX($O$4:$P$13,A30,2)</f>
        <v>SPR GOKiS Kąty Wrocławskie</v>
      </c>
      <c r="C30" s="22"/>
      <c r="D30" s="21" t="str">
        <f>INDEX($O$4:$P$13,E30,2)</f>
        <v>wolny los</v>
      </c>
      <c r="E30" s="28">
        <v>10</v>
      </c>
      <c r="F30" s="17">
        <v>10</v>
      </c>
      <c r="G30" s="21" t="str">
        <f>INDEX($O$4:$P$13,F30,2)</f>
        <v>wolny los</v>
      </c>
      <c r="H30" s="22"/>
      <c r="I30" s="21" t="str">
        <f>INDEX($O$4:$P$13,J30,2)</f>
        <v>MSPR Siódemka-Huras I Legnica</v>
      </c>
      <c r="J30" s="19">
        <v>9</v>
      </c>
    </row>
    <row r="31" spans="1:18" ht="15" customHeight="1">
      <c r="A31" s="27">
        <v>3</v>
      </c>
      <c r="B31" s="21" t="str">
        <f>INDEX($O$4:$P$13,A31,2)</f>
        <v>Śląsk Forza Akademia I SP 46</v>
      </c>
      <c r="C31" s="22"/>
      <c r="D31" s="21" t="str">
        <f>INDEX($O$4:$P$13,E31,2)</f>
        <v>MKS Victoria Świebodzice</v>
      </c>
      <c r="E31" s="28">
        <v>1</v>
      </c>
      <c r="F31" s="17">
        <v>1</v>
      </c>
      <c r="G31" s="21" t="str">
        <f>INDEX($O$4:$P$13,F31,2)</f>
        <v>MKS Victoria Świebodzice</v>
      </c>
      <c r="H31" s="22"/>
      <c r="I31" s="21" t="str">
        <f>INDEX($O$4:$P$13,J31,2)</f>
        <v>UKS Chrobry Żórawina</v>
      </c>
      <c r="J31" s="19">
        <v>8</v>
      </c>
    </row>
    <row r="32" spans="1:18" ht="15" customHeight="1">
      <c r="A32" s="27">
        <v>4</v>
      </c>
      <c r="B32" s="21" t="str">
        <f>INDEX($O$4:$P$13,A32,2)</f>
        <v>KS SPR Chrobry Głogów</v>
      </c>
      <c r="C32" s="22"/>
      <c r="D32" s="21" t="str">
        <f>INDEX($O$4:$P$13,E32,2)</f>
        <v>MSPR Siódemka-Huras I Legnica</v>
      </c>
      <c r="E32" s="28">
        <v>9</v>
      </c>
      <c r="F32" s="17">
        <v>2</v>
      </c>
      <c r="G32" s="21" t="str">
        <f>INDEX($O$4:$P$13,F32,2)</f>
        <v>SPR GOKiS Kąty Wrocławskie</v>
      </c>
      <c r="H32" s="22"/>
      <c r="I32" s="21" t="str">
        <f>INDEX($O$4:$P$13,J32,2)</f>
        <v>SPR Bór Oborniki Śląskie</v>
      </c>
      <c r="J32" s="19">
        <v>7</v>
      </c>
    </row>
    <row r="33" spans="1:10" ht="15" customHeight="1">
      <c r="A33" s="27">
        <v>5</v>
      </c>
      <c r="B33" s="21" t="str">
        <f>INDEX($O$4:$P$13,A33,2)</f>
        <v xml:space="preserve">UKS Dziewiątka LEGNICA </v>
      </c>
      <c r="C33" s="22"/>
      <c r="D33" s="21" t="str">
        <f>INDEX($O$4:$P$13,E33,2)</f>
        <v>UKS Chrobry Żórawina</v>
      </c>
      <c r="E33" s="28">
        <v>8</v>
      </c>
      <c r="F33" s="17">
        <v>3</v>
      </c>
      <c r="G33" s="21" t="str">
        <f>INDEX($O$4:$P$13,F33,2)</f>
        <v>Śląsk Forza Akademia I SP 46</v>
      </c>
      <c r="H33" s="22"/>
      <c r="I33" s="21" t="str">
        <f>INDEX($O$4:$P$13,J33,2)</f>
        <v>ŚKPR I Świdnica</v>
      </c>
      <c r="J33" s="19">
        <v>6</v>
      </c>
    </row>
    <row r="34" spans="1:10" ht="15" customHeight="1">
      <c r="A34" s="27">
        <v>6</v>
      </c>
      <c r="B34" s="21" t="str">
        <f>INDEX($O$4:$P$13,A34,2)</f>
        <v>ŚKPR I Świdnica</v>
      </c>
      <c r="C34" s="22"/>
      <c r="D34" s="21" t="str">
        <f>INDEX($O$4:$P$13,E34,2)</f>
        <v>SPR Bór Oborniki Śląskie</v>
      </c>
      <c r="E34" s="28">
        <v>7</v>
      </c>
      <c r="F34" s="17">
        <v>4</v>
      </c>
      <c r="G34" s="21" t="str">
        <f>INDEX($O$4:$P$13,F34,2)</f>
        <v>KS SPR Chrobry Głogów</v>
      </c>
      <c r="H34" s="22"/>
      <c r="I34" s="21" t="str">
        <f>INDEX($O$4:$P$13,J34,2)</f>
        <v xml:space="preserve">UKS Dziewiątka LEGNICA 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26" t="str">
        <f>R7</f>
        <v>18/19.11.2023 sobota/niedziela</v>
      </c>
      <c r="E36" s="29"/>
      <c r="F36" s="24"/>
      <c r="G36" s="25" t="s">
        <v>12</v>
      </c>
      <c r="H36" s="22"/>
      <c r="I36" s="26" t="str">
        <f>R12</f>
        <v>10/11.12.2024 sobota/niedziela</v>
      </c>
    </row>
    <row r="37" spans="1:10" ht="15" customHeight="1">
      <c r="A37" s="27">
        <v>10</v>
      </c>
      <c r="B37" s="21" t="str">
        <f>INDEX($O$4:$P$13,A37,2)</f>
        <v>wolny los</v>
      </c>
      <c r="C37" s="22"/>
      <c r="D37" s="21" t="str">
        <f>INDEX($O$4:$P$13,E37,2)</f>
        <v>SPR Bór Oborniki Śląskie</v>
      </c>
      <c r="E37" s="28">
        <v>7</v>
      </c>
      <c r="F37" s="17">
        <v>5</v>
      </c>
      <c r="G37" s="21" t="str">
        <f>INDEX($O$4:$P$13,F37,2)</f>
        <v xml:space="preserve">UKS Dziewiątka LEGNICA </v>
      </c>
      <c r="H37" s="22"/>
      <c r="I37" s="21" t="str">
        <f>INDEX($O$4:$P$13,J37,2)</f>
        <v>wolny los</v>
      </c>
      <c r="J37" s="19">
        <v>10</v>
      </c>
    </row>
    <row r="38" spans="1:10" ht="15" customHeight="1">
      <c r="A38" s="27">
        <v>8</v>
      </c>
      <c r="B38" s="21" t="str">
        <f>INDEX($O$4:$P$13,A38,2)</f>
        <v>UKS Chrobry Żórawina</v>
      </c>
      <c r="C38" s="22"/>
      <c r="D38" s="21" t="str">
        <f>INDEX($O$4:$P$13,E38,2)</f>
        <v>ŚKPR I Świdnica</v>
      </c>
      <c r="E38" s="28">
        <v>6</v>
      </c>
      <c r="F38" s="17">
        <v>6</v>
      </c>
      <c r="G38" s="21" t="str">
        <f>INDEX($O$4:$P$13,F38,2)</f>
        <v>ŚKPR I Świdnica</v>
      </c>
      <c r="H38" s="22"/>
      <c r="I38" s="21" t="str">
        <f>INDEX($O$4:$P$13,J38,2)</f>
        <v>KS SPR Chrobry Głogów</v>
      </c>
      <c r="J38" s="19">
        <v>4</v>
      </c>
    </row>
    <row r="39" spans="1:10" ht="15" customHeight="1">
      <c r="A39" s="27">
        <v>9</v>
      </c>
      <c r="B39" s="21" t="str">
        <f>INDEX($O$4:$P$13,A39,2)</f>
        <v>MSPR Siódemka-Huras I Legnica</v>
      </c>
      <c r="C39" s="22"/>
      <c r="D39" s="21" t="str">
        <f>INDEX($O$4:$P$13,E39,2)</f>
        <v xml:space="preserve">UKS Dziewiątka LEGNICA </v>
      </c>
      <c r="E39" s="28">
        <v>5</v>
      </c>
      <c r="F39" s="17">
        <v>7</v>
      </c>
      <c r="G39" s="21" t="str">
        <f>INDEX($O$4:$P$13,F39,2)</f>
        <v>SPR Bór Oborniki Śląskie</v>
      </c>
      <c r="H39" s="22"/>
      <c r="I39" s="21" t="str">
        <f>INDEX($O$4:$P$13,J39,2)</f>
        <v>Śląsk Forza Akademia I SP 46</v>
      </c>
      <c r="J39" s="19">
        <v>3</v>
      </c>
    </row>
    <row r="40" spans="1:10" ht="15" customHeight="1">
      <c r="A40" s="27">
        <v>1</v>
      </c>
      <c r="B40" s="21" t="str">
        <f>INDEX($O$4:$P$13,A40,2)</f>
        <v>MKS Victoria Świebodzice</v>
      </c>
      <c r="C40" s="22"/>
      <c r="D40" s="21" t="str">
        <f>INDEX($O$4:$P$13,E40,2)</f>
        <v>KS SPR Chrobry Głogów</v>
      </c>
      <c r="E40" s="28">
        <v>4</v>
      </c>
      <c r="F40" s="17">
        <v>8</v>
      </c>
      <c r="G40" s="21" t="str">
        <f>INDEX($O$4:$P$13,F40,2)</f>
        <v>UKS Chrobry Żórawina</v>
      </c>
      <c r="H40" s="22"/>
      <c r="I40" s="21" t="str">
        <f>INDEX($O$4:$P$13,J40,2)</f>
        <v>SPR GOKiS Kąty Wrocławskie</v>
      </c>
      <c r="J40" s="19">
        <v>2</v>
      </c>
    </row>
    <row r="41" spans="1:10" ht="15" customHeight="1">
      <c r="A41" s="27">
        <v>2</v>
      </c>
      <c r="B41" s="21" t="str">
        <f>INDEX($O$4:$P$13,A41,2)</f>
        <v>SPR GOKiS Kąty Wrocławskie</v>
      </c>
      <c r="C41" s="22"/>
      <c r="D41" s="21" t="str">
        <f>INDEX($O$4:$P$13,E41,2)</f>
        <v>Śląsk Forza Akademia I SP 46</v>
      </c>
      <c r="E41" s="28">
        <v>3</v>
      </c>
      <c r="F41" s="17">
        <v>9</v>
      </c>
      <c r="G41" s="21" t="str">
        <f>INDEX($O$4:$P$13,F41,2)</f>
        <v>MSPR Siódemka-Huras I Legnica</v>
      </c>
      <c r="H41" s="22"/>
      <c r="I41" s="21" t="str">
        <f>INDEX($O$4:$P$13,J41,2)</f>
        <v>MKS Victoria Świebodzice</v>
      </c>
      <c r="J41" s="19">
        <v>1</v>
      </c>
    </row>
    <row r="42" spans="1:10" ht="9" customHeight="1"/>
    <row r="43" spans="1:10" ht="15" customHeight="1">
      <c r="A43" s="133" t="s">
        <v>22</v>
      </c>
      <c r="B43" s="133"/>
      <c r="C43" s="133"/>
      <c r="D43" s="133"/>
      <c r="E43" s="133"/>
      <c r="F43" s="133"/>
      <c r="G43" s="133"/>
      <c r="H43" s="133"/>
      <c r="I43" s="133"/>
    </row>
    <row r="44" spans="1:10" ht="15" customHeight="1">
      <c r="B44" s="30" t="s">
        <v>13</v>
      </c>
      <c r="C44" s="31"/>
      <c r="D44" s="32" t="str">
        <f>R13</f>
        <v>17/18.02.2024 sobota/niedziela</v>
      </c>
      <c r="E44" s="33"/>
      <c r="F44" s="34"/>
      <c r="G44" s="35" t="s">
        <v>18</v>
      </c>
      <c r="H44" s="31"/>
      <c r="I44" s="32" t="str">
        <f>R18</f>
        <v>13/14.04.2024 sobota/niedziela</v>
      </c>
    </row>
    <row r="45" spans="1:10" ht="15" customHeight="1">
      <c r="B45" s="30" t="s">
        <v>14</v>
      </c>
      <c r="C45" s="31"/>
      <c r="D45" s="32" t="str">
        <f>R14</f>
        <v>02/03.03.2024 sobota/niedziela</v>
      </c>
      <c r="E45" s="33"/>
      <c r="F45" s="34"/>
      <c r="G45" s="35" t="s">
        <v>19</v>
      </c>
      <c r="H45" s="31"/>
      <c r="I45" s="32" t="str">
        <f>R19</f>
        <v>20/21.04.2024 sobota/niedziela</v>
      </c>
    </row>
    <row r="46" spans="1:10" ht="15" customHeight="1">
      <c r="B46" s="35" t="s">
        <v>15</v>
      </c>
      <c r="C46" s="31"/>
      <c r="D46" s="32" t="str">
        <f>R15</f>
        <v>09/10.03.2024 sobota/niedziela</v>
      </c>
      <c r="E46" s="33"/>
      <c r="F46" s="34"/>
      <c r="G46" s="35" t="s">
        <v>20</v>
      </c>
      <c r="H46" s="31"/>
      <c r="I46" s="32" t="str">
        <f>R20</f>
        <v>11/12.05.2024 sobota/niedziela</v>
      </c>
    </row>
    <row r="47" spans="1:10" ht="15" customHeight="1">
      <c r="B47" s="35" t="s">
        <v>16</v>
      </c>
      <c r="C47" s="31"/>
      <c r="D47" s="32" t="str">
        <f>R16</f>
        <v>16/17.03.2024 sobota/niedziela</v>
      </c>
      <c r="E47" s="33"/>
      <c r="F47" s="34"/>
      <c r="G47" s="35" t="s">
        <v>21</v>
      </c>
      <c r="H47" s="31"/>
      <c r="I47" s="32" t="str">
        <f>R21</f>
        <v>18/19.05.2024 sobota/niedziela</v>
      </c>
    </row>
    <row r="48" spans="1:10" ht="15" customHeight="1">
      <c r="B48" s="35" t="s">
        <v>17</v>
      </c>
      <c r="C48" s="31"/>
      <c r="D48" s="32" t="str">
        <f>R17</f>
        <v>06/07.04.2024 sobota/niedziela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42"/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42"/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42"/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8" t="str">
        <f>A1</f>
        <v>LOSOWANIE ROZGRYWEK DZIECI/CHŁOPCY GR.A - sezon 2023/2024</v>
      </c>
      <c r="B55" s="138"/>
      <c r="C55" s="138"/>
      <c r="D55" s="138"/>
      <c r="E55" s="138"/>
      <c r="F55" s="138"/>
      <c r="G55" s="138"/>
      <c r="H55" s="138"/>
      <c r="I55" s="138"/>
    </row>
    <row r="56" spans="1:13">
      <c r="A56" s="139" t="str">
        <f>A43</f>
        <v>Runda rewanżowa:</v>
      </c>
      <c r="B56" s="139"/>
      <c r="C56" s="139"/>
      <c r="D56" s="139"/>
      <c r="E56" s="139"/>
      <c r="F56" s="139"/>
      <c r="G56" s="139"/>
      <c r="H56" s="139"/>
      <c r="I56" s="139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17/18.02.2024 sobota/niedziela</v>
      </c>
      <c r="E58" s="46"/>
      <c r="F58" s="8"/>
      <c r="G58" s="44" t="s">
        <v>18</v>
      </c>
      <c r="H58" s="45"/>
      <c r="I58" s="46" t="str">
        <f>I44</f>
        <v>13/14.04.2024 sobota/niedziela</v>
      </c>
    </row>
    <row r="59" spans="1:13" ht="15" customHeight="1">
      <c r="A59" s="47"/>
      <c r="B59" s="18" t="str">
        <f>D16</f>
        <v>wolny los</v>
      </c>
      <c r="D59" s="18" t="str">
        <f>B16</f>
        <v>MKS Victoria Świebodzice</v>
      </c>
      <c r="E59" s="48"/>
      <c r="F59" s="49"/>
      <c r="G59" s="18" t="str">
        <f>I16</f>
        <v>UKS Chrobry Żórawina</v>
      </c>
      <c r="I59" s="18" t="str">
        <f>G16</f>
        <v>wolny los</v>
      </c>
      <c r="K59" s="50"/>
      <c r="L59" s="50"/>
      <c r="M59" s="50"/>
    </row>
    <row r="60" spans="1:13" ht="15" customHeight="1">
      <c r="A60" s="47"/>
      <c r="B60" s="18" t="str">
        <f>D17</f>
        <v>MSPR Siódemka-Huras I Legnica</v>
      </c>
      <c r="D60" s="18" t="str">
        <f>B17</f>
        <v>SPR GOKiS Kąty Wrocławskie</v>
      </c>
      <c r="E60" s="48"/>
      <c r="F60" s="49"/>
      <c r="G60" s="18" t="str">
        <f>I17</f>
        <v>SPR Bór Oborniki Śląskie</v>
      </c>
      <c r="I60" s="18" t="str">
        <f>G17</f>
        <v>MSPR Siódemka-Huras I Legnica</v>
      </c>
      <c r="K60" s="51"/>
      <c r="L60" s="51"/>
      <c r="M60" s="51"/>
    </row>
    <row r="61" spans="1:13" ht="15" customHeight="1">
      <c r="A61" s="47"/>
      <c r="B61" s="18" t="str">
        <f>D18</f>
        <v>UKS Chrobry Żórawina</v>
      </c>
      <c r="D61" s="18" t="str">
        <f>B18</f>
        <v>Śląsk Forza Akademia I SP 46</v>
      </c>
      <c r="E61" s="48"/>
      <c r="F61" s="49"/>
      <c r="G61" s="18" t="str">
        <f>I18</f>
        <v>ŚKPR I Świdnica</v>
      </c>
      <c r="I61" s="18" t="str">
        <f>G18</f>
        <v>MKS Victoria Świebodzice</v>
      </c>
      <c r="K61" s="50"/>
      <c r="L61" s="50"/>
      <c r="M61" s="50"/>
    </row>
    <row r="62" spans="1:13" ht="15" customHeight="1">
      <c r="A62" s="47"/>
      <c r="B62" s="18" t="str">
        <f>D19</f>
        <v>SPR Bór Oborniki Śląskie</v>
      </c>
      <c r="D62" s="18" t="str">
        <f>B19</f>
        <v>KS SPR Chrobry Głogów</v>
      </c>
      <c r="E62" s="48"/>
      <c r="F62" s="49"/>
      <c r="G62" s="18" t="str">
        <f>I19</f>
        <v xml:space="preserve">UKS Dziewiątka LEGNICA </v>
      </c>
      <c r="I62" s="18" t="str">
        <f>G19</f>
        <v>SPR GOKiS Kąty Wrocławskie</v>
      </c>
      <c r="K62" s="50"/>
      <c r="L62" s="50"/>
      <c r="M62" s="50"/>
    </row>
    <row r="63" spans="1:13" ht="15" customHeight="1">
      <c r="A63" s="47"/>
      <c r="B63" s="18" t="str">
        <f>D20</f>
        <v>ŚKPR I Świdnica</v>
      </c>
      <c r="D63" s="18" t="str">
        <f>B20</f>
        <v xml:space="preserve">UKS Dziewiątka LEGNICA </v>
      </c>
      <c r="E63" s="48"/>
      <c r="F63" s="49"/>
      <c r="G63" s="18" t="str">
        <f>I20</f>
        <v>KS SPR Chrobry Głogów</v>
      </c>
      <c r="I63" s="18" t="str">
        <f>G20</f>
        <v>Śląsk Forza Akademia I SP 46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02/03.03.2024 sobota/niedziela</v>
      </c>
      <c r="E65" s="52"/>
      <c r="F65" s="49"/>
      <c r="G65" s="44" t="s">
        <v>19</v>
      </c>
      <c r="I65" s="46" t="str">
        <f>I45</f>
        <v>20/21.04.2024 sobota/niedziela</v>
      </c>
      <c r="J65" s="53"/>
      <c r="K65" s="51"/>
      <c r="L65" s="51"/>
      <c r="M65" s="51"/>
    </row>
    <row r="66" spans="1:13" ht="15" customHeight="1">
      <c r="A66" s="49"/>
      <c r="B66" s="18" t="str">
        <f>D23</f>
        <v>ŚKPR I Świdnica</v>
      </c>
      <c r="D66" s="18" t="str">
        <f>B23</f>
        <v>wolny los</v>
      </c>
      <c r="E66" s="29"/>
      <c r="F66" s="49"/>
      <c r="G66" s="18" t="str">
        <f>I23</f>
        <v>wolny los</v>
      </c>
      <c r="I66" s="18" t="str">
        <f>G23</f>
        <v>KS SPR Chrobry Głogów</v>
      </c>
      <c r="K66" s="50"/>
      <c r="L66" s="50"/>
      <c r="M66" s="50"/>
    </row>
    <row r="67" spans="1:13" ht="15" customHeight="1">
      <c r="A67" s="49"/>
      <c r="B67" s="18" t="str">
        <f>D24</f>
        <v xml:space="preserve">UKS Dziewiątka LEGNICA </v>
      </c>
      <c r="D67" s="18" t="str">
        <f>B24</f>
        <v>SPR Bór Oborniki Śląskie</v>
      </c>
      <c r="E67" s="29"/>
      <c r="F67" s="49"/>
      <c r="G67" s="18" t="str">
        <f>I24</f>
        <v>Śląsk Forza Akademia I SP 46</v>
      </c>
      <c r="I67" s="18" t="str">
        <f>G24</f>
        <v xml:space="preserve">UKS Dziewiątka LEGNICA </v>
      </c>
      <c r="K67" s="51"/>
      <c r="L67" s="51"/>
      <c r="M67" s="51"/>
    </row>
    <row r="68" spans="1:13" ht="15" customHeight="1">
      <c r="A68" s="49"/>
      <c r="B68" s="18" t="str">
        <f>D25</f>
        <v>KS SPR Chrobry Głogów</v>
      </c>
      <c r="D68" s="18" t="str">
        <f>B25</f>
        <v>UKS Chrobry Żórawina</v>
      </c>
      <c r="E68" s="29"/>
      <c r="F68" s="49"/>
      <c r="G68" s="18" t="str">
        <f>I25</f>
        <v>SPR GOKiS Kąty Wrocławskie</v>
      </c>
      <c r="I68" s="18" t="str">
        <f>G25</f>
        <v>ŚKPR I Świdnica</v>
      </c>
      <c r="K68" s="50"/>
      <c r="L68" s="50"/>
      <c r="M68" s="50"/>
    </row>
    <row r="69" spans="1:13" ht="15" customHeight="1">
      <c r="A69" s="49"/>
      <c r="B69" s="18" t="str">
        <f>D26</f>
        <v>Śląsk Forza Akademia I SP 46</v>
      </c>
      <c r="D69" s="18" t="str">
        <f>B26</f>
        <v>MSPR Siódemka-Huras I Legnica</v>
      </c>
      <c r="E69" s="29"/>
      <c r="F69" s="49"/>
      <c r="G69" s="18" t="str">
        <f>I26</f>
        <v>MKS Victoria Świebodzice</v>
      </c>
      <c r="I69" s="18" t="str">
        <f>G26</f>
        <v>SPR Bór Oborniki Śląskie</v>
      </c>
      <c r="K69" s="50"/>
      <c r="L69" s="50"/>
      <c r="M69" s="50"/>
    </row>
    <row r="70" spans="1:13" ht="15" customHeight="1">
      <c r="A70" s="49"/>
      <c r="B70" s="18" t="str">
        <f>D27</f>
        <v>SPR GOKiS Kąty Wrocławskie</v>
      </c>
      <c r="D70" s="18" t="str">
        <f>B27</f>
        <v>MKS Victoria Świebodzice</v>
      </c>
      <c r="E70" s="29"/>
      <c r="F70" s="49"/>
      <c r="G70" s="18" t="str">
        <f>I27</f>
        <v>MSPR Siódemka-Huras I Legnica</v>
      </c>
      <c r="I70" s="18" t="str">
        <f>G27</f>
        <v>UKS Chrobry Żórawina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09/10.03.2024 sobota/niedziela</v>
      </c>
      <c r="E72" s="54"/>
      <c r="F72" s="49"/>
      <c r="G72" s="44" t="s">
        <v>20</v>
      </c>
      <c r="I72" s="46" t="str">
        <f>I46</f>
        <v>11/12.05.2024 sobota/niedziela</v>
      </c>
      <c r="J72" s="53"/>
      <c r="K72" s="51"/>
      <c r="L72" s="51"/>
      <c r="M72" s="51"/>
    </row>
    <row r="73" spans="1:13" ht="15" customHeight="1">
      <c r="A73" s="49"/>
      <c r="B73" s="18" t="str">
        <f>D30</f>
        <v>wolny los</v>
      </c>
      <c r="D73" s="18" t="str">
        <f>B30</f>
        <v>SPR GOKiS Kąty Wrocławskie</v>
      </c>
      <c r="E73" s="29"/>
      <c r="F73" s="49"/>
      <c r="G73" s="18" t="str">
        <f>I30</f>
        <v>MSPR Siódemka-Huras I Legnica</v>
      </c>
      <c r="I73" s="18" t="str">
        <f>G30</f>
        <v>wolny los</v>
      </c>
      <c r="K73" s="50"/>
      <c r="L73" s="50"/>
      <c r="M73" s="50"/>
    </row>
    <row r="74" spans="1:13" ht="15" customHeight="1">
      <c r="A74" s="49"/>
      <c r="B74" s="18" t="str">
        <f>D31</f>
        <v>MKS Victoria Świebodzice</v>
      </c>
      <c r="D74" s="18" t="str">
        <f>B31</f>
        <v>Śląsk Forza Akademia I SP 46</v>
      </c>
      <c r="E74" s="29"/>
      <c r="F74" s="49"/>
      <c r="G74" s="18" t="str">
        <f>I31</f>
        <v>UKS Chrobry Żórawina</v>
      </c>
      <c r="I74" s="18" t="str">
        <f>G31</f>
        <v>MKS Victoria Świebodzice</v>
      </c>
      <c r="K74" s="51"/>
      <c r="L74" s="51"/>
      <c r="M74" s="51"/>
    </row>
    <row r="75" spans="1:13" ht="15" customHeight="1">
      <c r="A75" s="49"/>
      <c r="B75" s="18" t="str">
        <f>D32</f>
        <v>MSPR Siódemka-Huras I Legnica</v>
      </c>
      <c r="D75" s="18" t="str">
        <f>B32</f>
        <v>KS SPR Chrobry Głogów</v>
      </c>
      <c r="E75" s="29"/>
      <c r="F75" s="49"/>
      <c r="G75" s="18" t="str">
        <f>I32</f>
        <v>SPR Bór Oborniki Śląskie</v>
      </c>
      <c r="I75" s="18" t="str">
        <f>G32</f>
        <v>SPR GOKiS Kąty Wrocławskie</v>
      </c>
      <c r="K75" s="50"/>
      <c r="L75" s="50"/>
      <c r="M75" s="50"/>
    </row>
    <row r="76" spans="1:13" ht="15" customHeight="1">
      <c r="A76" s="49"/>
      <c r="B76" s="18" t="str">
        <f>D33</f>
        <v>UKS Chrobry Żórawina</v>
      </c>
      <c r="D76" s="18" t="str">
        <f>B33</f>
        <v xml:space="preserve">UKS Dziewiątka LEGNICA </v>
      </c>
      <c r="E76" s="29"/>
      <c r="F76" s="49"/>
      <c r="G76" s="18" t="str">
        <f>I33</f>
        <v>ŚKPR I Świdnica</v>
      </c>
      <c r="I76" s="18" t="str">
        <f>G33</f>
        <v>Śląsk Forza Akademia I SP 46</v>
      </c>
      <c r="K76" s="50"/>
      <c r="L76" s="50"/>
      <c r="M76" s="50"/>
    </row>
    <row r="77" spans="1:13" ht="15" customHeight="1">
      <c r="A77" s="49"/>
      <c r="B77" s="18" t="str">
        <f>D34</f>
        <v>SPR Bór Oborniki Śląskie</v>
      </c>
      <c r="D77" s="18" t="str">
        <f>B34</f>
        <v>ŚKPR I Świdnica</v>
      </c>
      <c r="E77" s="29"/>
      <c r="F77" s="49"/>
      <c r="G77" s="18" t="str">
        <f>I34</f>
        <v xml:space="preserve">UKS Dziewiątka LEGNICA </v>
      </c>
      <c r="I77" s="18" t="str">
        <f>G34</f>
        <v>KS SPR Chrobry Głogów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16/17.03.2024 sobota/niedziela</v>
      </c>
      <c r="E79" s="54"/>
      <c r="F79" s="49"/>
      <c r="G79" s="44" t="s">
        <v>21</v>
      </c>
      <c r="I79" s="46" t="str">
        <f>I47</f>
        <v>18/19.05.2024 sobota/niedziela</v>
      </c>
      <c r="J79" s="53"/>
      <c r="K79" s="51"/>
      <c r="L79" s="51"/>
      <c r="M79" s="51"/>
    </row>
    <row r="80" spans="1:13" ht="15" customHeight="1">
      <c r="A80" s="49"/>
      <c r="B80" s="18" t="str">
        <f>D37</f>
        <v>SPR Bór Oborniki Śląskie</v>
      </c>
      <c r="D80" s="18" t="str">
        <f>B37</f>
        <v>wolny los</v>
      </c>
      <c r="E80" s="29"/>
      <c r="F80" s="49"/>
      <c r="G80" s="18" t="str">
        <f>I37</f>
        <v>wolny los</v>
      </c>
      <c r="I80" s="18" t="str">
        <f>G37</f>
        <v xml:space="preserve">UKS Dziewiątka LEGNICA </v>
      </c>
      <c r="K80" s="50"/>
      <c r="L80" s="50"/>
      <c r="M80" s="50"/>
    </row>
    <row r="81" spans="1:13" ht="15" customHeight="1">
      <c r="A81" s="49"/>
      <c r="B81" s="18" t="str">
        <f>D38</f>
        <v>ŚKPR I Świdnica</v>
      </c>
      <c r="D81" s="18" t="str">
        <f>B38</f>
        <v>UKS Chrobry Żórawina</v>
      </c>
      <c r="E81" s="29"/>
      <c r="F81" s="49"/>
      <c r="G81" s="18" t="str">
        <f>I38</f>
        <v>KS SPR Chrobry Głogów</v>
      </c>
      <c r="I81" s="18" t="str">
        <f>G38</f>
        <v>ŚKPR I Świdnica</v>
      </c>
      <c r="K81" s="51"/>
      <c r="L81" s="51"/>
      <c r="M81" s="51"/>
    </row>
    <row r="82" spans="1:13" ht="15" customHeight="1">
      <c r="A82" s="49"/>
      <c r="B82" s="18" t="str">
        <f>D39</f>
        <v xml:space="preserve">UKS Dziewiątka LEGNICA </v>
      </c>
      <c r="D82" s="18" t="str">
        <f>B39</f>
        <v>MSPR Siódemka-Huras I Legnica</v>
      </c>
      <c r="E82" s="29"/>
      <c r="F82" s="49"/>
      <c r="G82" s="18" t="str">
        <f>I39</f>
        <v>Śląsk Forza Akademia I SP 46</v>
      </c>
      <c r="I82" s="18" t="str">
        <f>G39</f>
        <v>SPR Bór Oborniki Śląskie</v>
      </c>
      <c r="K82" s="50"/>
      <c r="L82" s="50"/>
      <c r="M82" s="50"/>
    </row>
    <row r="83" spans="1:13" ht="15" customHeight="1">
      <c r="A83" s="49"/>
      <c r="B83" s="18" t="str">
        <f>D40</f>
        <v>KS SPR Chrobry Głogów</v>
      </c>
      <c r="D83" s="18" t="str">
        <f>B40</f>
        <v>MKS Victoria Świebodzice</v>
      </c>
      <c r="E83" s="29"/>
      <c r="F83" s="49"/>
      <c r="G83" s="18" t="str">
        <f>I40</f>
        <v>SPR GOKiS Kąty Wrocławskie</v>
      </c>
      <c r="I83" s="18" t="str">
        <f>G40</f>
        <v>UKS Chrobry Żórawina</v>
      </c>
      <c r="K83" s="50"/>
      <c r="L83" s="50"/>
      <c r="M83" s="50"/>
    </row>
    <row r="84" spans="1:13" ht="15" customHeight="1">
      <c r="A84" s="49"/>
      <c r="B84" s="18" t="str">
        <f>D41</f>
        <v>Śląsk Forza Akademia I SP 46</v>
      </c>
      <c r="D84" s="18" t="str">
        <f>B41</f>
        <v>SPR GOKiS Kąty Wrocławskie</v>
      </c>
      <c r="E84" s="29"/>
      <c r="F84" s="49"/>
      <c r="G84" s="18" t="str">
        <f>I41</f>
        <v>MKS Victoria Świebodzice</v>
      </c>
      <c r="I84" s="18" t="str">
        <f>G41</f>
        <v>MSPR Siódemka-Huras I Legnica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46" t="str">
        <f>D48</f>
        <v>06/07.04.2024 sobota/niedziela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wolny los</v>
      </c>
      <c r="D87" s="18" t="str">
        <f>G9</f>
        <v>Śląsk Forza Akademia I SP 46</v>
      </c>
      <c r="E87" s="29"/>
      <c r="F87" s="55"/>
      <c r="G87" s="50"/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SPR GOKiS Kąty Wrocławskie</v>
      </c>
      <c r="D88" s="18" t="str">
        <f>G10</f>
        <v>KS SPR Chrobry Głogów</v>
      </c>
      <c r="E88" s="29"/>
      <c r="F88" s="55"/>
      <c r="G88" s="50"/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MKS Victoria Świebodzice</v>
      </c>
      <c r="D89" s="18" t="str">
        <f>G11</f>
        <v xml:space="preserve">UKS Dziewiątka LEGNICA </v>
      </c>
      <c r="E89" s="29"/>
      <c r="F89" s="55"/>
      <c r="G89" s="50"/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MSPR Siódemka-Huras I Legnica</v>
      </c>
      <c r="D90" s="18" t="str">
        <f>G12</f>
        <v>ŚKPR I Świdnica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UKS Chrobry Żórawina</v>
      </c>
      <c r="D91" s="18" t="str">
        <f>G13</f>
        <v>SPR Bór Oborniki Śląskie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A1:I1"/>
    <mergeCell ref="B3:D3"/>
    <mergeCell ref="B4:D4"/>
    <mergeCell ref="B5:D5"/>
    <mergeCell ref="B6:D6"/>
    <mergeCell ref="B7:D7"/>
    <mergeCell ref="A43:I43"/>
    <mergeCell ref="A55:I55"/>
    <mergeCell ref="A56:I56"/>
    <mergeCell ref="B8:D8"/>
    <mergeCell ref="B9:D9"/>
    <mergeCell ref="B10:D10"/>
    <mergeCell ref="B11:D11"/>
    <mergeCell ref="B12:D12"/>
    <mergeCell ref="B13:D13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26625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R30"/>
  <sheetViews>
    <sheetView view="pageBreakPreview" topLeftCell="A6" zoomScaleSheetLayoutView="100" workbookViewId="0">
      <selection activeCell="S7" sqref="S7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8" ht="18">
      <c r="A1" s="142" t="s">
        <v>201</v>
      </c>
      <c r="B1" s="142"/>
      <c r="C1" s="142"/>
      <c r="D1" s="142"/>
      <c r="E1" s="142"/>
      <c r="F1" s="142"/>
      <c r="G1" s="142"/>
      <c r="H1" s="142"/>
      <c r="I1" s="125"/>
      <c r="J1" s="124" t="s">
        <v>151</v>
      </c>
    </row>
    <row r="2" spans="1:18" ht="15" customHeight="1">
      <c r="A2" s="3"/>
      <c r="B2" s="4"/>
      <c r="C2" s="4"/>
      <c r="D2" s="4"/>
      <c r="E2" s="4"/>
      <c r="F2" s="4"/>
      <c r="G2" s="4"/>
      <c r="Q2" s="44" t="s">
        <v>4</v>
      </c>
      <c r="R2" s="132" t="s">
        <v>138</v>
      </c>
    </row>
    <row r="3" spans="1:18" ht="15" customHeight="1">
      <c r="A3" s="10" t="s">
        <v>0</v>
      </c>
      <c r="B3" s="135" t="s">
        <v>1</v>
      </c>
      <c r="C3" s="135"/>
      <c r="D3" s="135"/>
      <c r="E3" s="7" t="s">
        <v>2</v>
      </c>
      <c r="F3" s="15"/>
      <c r="G3" s="3"/>
      <c r="Q3" s="44" t="s">
        <v>5</v>
      </c>
      <c r="R3" s="132" t="s">
        <v>137</v>
      </c>
    </row>
    <row r="4" spans="1:18" ht="15" customHeight="1">
      <c r="A4" s="123">
        <v>1</v>
      </c>
      <c r="B4" s="143" t="s">
        <v>200</v>
      </c>
      <c r="C4" s="143"/>
      <c r="D4" s="143"/>
      <c r="E4" s="122">
        <v>1</v>
      </c>
      <c r="F4" s="50"/>
      <c r="L4" s="2">
        <f>MATCH(M4,$E$4:$E$7,0)</f>
        <v>1</v>
      </c>
      <c r="M4" s="2">
        <v>1</v>
      </c>
      <c r="N4" s="2" t="str">
        <f>INDEX($B$4:$D$7,L4,1)</f>
        <v>MSPR Siódemka-Huras II Legnica</v>
      </c>
      <c r="Q4" s="44" t="s">
        <v>6</v>
      </c>
      <c r="R4" s="132" t="s">
        <v>135</v>
      </c>
    </row>
    <row r="5" spans="1:18" ht="15" customHeight="1">
      <c r="A5" s="123">
        <v>2</v>
      </c>
      <c r="B5" s="143" t="s">
        <v>110</v>
      </c>
      <c r="C5" s="143"/>
      <c r="D5" s="143"/>
      <c r="E5" s="122">
        <v>2</v>
      </c>
      <c r="F5" s="50"/>
      <c r="G5" s="3"/>
      <c r="L5" s="2">
        <f>MATCH(M5,$E$4:$E$7,0)</f>
        <v>2</v>
      </c>
      <c r="M5" s="2">
        <v>2</v>
      </c>
      <c r="N5" s="2" t="str">
        <f>INDEX($B$4:$D$7,L5,1)</f>
        <v>ŚKPR II Świdnica</v>
      </c>
      <c r="Q5" s="44" t="s">
        <v>7</v>
      </c>
      <c r="R5" s="132" t="s">
        <v>133</v>
      </c>
    </row>
    <row r="6" spans="1:18" ht="15" customHeight="1">
      <c r="A6" s="123">
        <v>3</v>
      </c>
      <c r="B6" s="143" t="s">
        <v>199</v>
      </c>
      <c r="C6" s="143"/>
      <c r="D6" s="143"/>
      <c r="E6" s="122">
        <v>3</v>
      </c>
      <c r="F6" s="50"/>
      <c r="G6" s="3"/>
      <c r="L6" s="2">
        <f>MATCH(M6,$E$4:$E$7,0)</f>
        <v>3</v>
      </c>
      <c r="M6" s="2">
        <v>3</v>
      </c>
      <c r="N6" s="2" t="str">
        <f>INDEX($B$4:$D$7,L6,1)</f>
        <v>UKS Dziewiątka II Legnica</v>
      </c>
      <c r="Q6" s="44" t="s">
        <v>8</v>
      </c>
      <c r="R6" s="132" t="s">
        <v>132</v>
      </c>
    </row>
    <row r="7" spans="1:18" ht="15" customHeight="1">
      <c r="A7" s="123">
        <v>4</v>
      </c>
      <c r="B7" s="143" t="s">
        <v>33</v>
      </c>
      <c r="C7" s="143"/>
      <c r="D7" s="143"/>
      <c r="E7" s="122">
        <v>4</v>
      </c>
      <c r="F7" s="50"/>
      <c r="L7" s="2">
        <f>MATCH(M7,$E$4:$E$7,0)</f>
        <v>4</v>
      </c>
      <c r="M7" s="2">
        <v>4</v>
      </c>
      <c r="N7" s="2" t="str">
        <f>INDEX($B$4:$D$7,L7,1)</f>
        <v>SMS Zagłębie Lubin</v>
      </c>
      <c r="Q7" s="44" t="s">
        <v>9</v>
      </c>
      <c r="R7" s="132" t="s">
        <v>157</v>
      </c>
    </row>
    <row r="8" spans="1:18" ht="15" customHeight="1">
      <c r="A8" s="3"/>
      <c r="B8" s="3"/>
      <c r="C8" s="3"/>
      <c r="D8" s="3"/>
      <c r="E8" s="3"/>
      <c r="F8" s="3"/>
      <c r="G8" s="3"/>
      <c r="Q8" s="44" t="s">
        <v>10</v>
      </c>
      <c r="R8" s="132" t="s">
        <v>130</v>
      </c>
    </row>
    <row r="9" spans="1:18" ht="15" customHeight="1">
      <c r="B9" s="23" t="s">
        <v>4</v>
      </c>
      <c r="C9" s="15"/>
      <c r="D9" s="74" t="str">
        <f>R2</f>
        <v>04/05.11.2023 sobota/niedziela</v>
      </c>
      <c r="E9" s="3"/>
      <c r="F9" s="3"/>
      <c r="G9" s="120"/>
      <c r="H9" s="23" t="s">
        <v>6</v>
      </c>
      <c r="I9" s="15"/>
      <c r="J9" s="74" t="str">
        <f>R4</f>
        <v>03/04.02.2024 sobota/niedziela</v>
      </c>
      <c r="K9" s="115"/>
      <c r="Q9" s="44" t="s">
        <v>11</v>
      </c>
      <c r="R9" s="132" t="s">
        <v>129</v>
      </c>
    </row>
    <row r="10" spans="1:18" ht="15" customHeight="1">
      <c r="A10" s="118">
        <v>1</v>
      </c>
      <c r="B10" s="131" t="str">
        <f>INDEX($M$4:$N$7,A10,2)</f>
        <v>MSPR Siódemka-Huras II Legnica</v>
      </c>
      <c r="D10" s="18" t="str">
        <f>INDEX($M$4:$N$7,E10,2)</f>
        <v>ŚKPR II Świdnica</v>
      </c>
      <c r="E10" s="116">
        <v>2</v>
      </c>
      <c r="F10" s="50"/>
      <c r="G10" s="118">
        <v>3</v>
      </c>
      <c r="H10" s="131" t="str">
        <f>INDEX($M$4:$N$7,G10,2)</f>
        <v>UKS Dziewiątka II Legnica</v>
      </c>
      <c r="J10" s="18" t="str">
        <f>INDEX($M$4:$N$7,K10,2)</f>
        <v>SMS Zagłębie Lubin</v>
      </c>
      <c r="K10" s="116">
        <v>4</v>
      </c>
      <c r="L10" s="63"/>
    </row>
    <row r="11" spans="1:18" ht="15" customHeight="1">
      <c r="A11" s="118">
        <v>3</v>
      </c>
      <c r="B11" s="18" t="str">
        <f>INDEX($M$4:$N$7,A11,2)</f>
        <v>UKS Dziewiątka II Legnica</v>
      </c>
      <c r="D11" s="18" t="str">
        <f>INDEX($M$4:$N$7,E11,2)</f>
        <v>ŚKPR II Świdnica</v>
      </c>
      <c r="E11" s="116">
        <v>2</v>
      </c>
      <c r="F11" s="50"/>
      <c r="G11" s="118">
        <v>1</v>
      </c>
      <c r="H11" s="18" t="str">
        <f>INDEX($M$4:$N$7,G11,2)</f>
        <v>MSPR Siódemka-Huras II Legnica</v>
      </c>
      <c r="J11" s="18" t="str">
        <f>INDEX($M$4:$N$7,K11,2)</f>
        <v>SMS Zagłębie Lubin</v>
      </c>
      <c r="K11" s="116">
        <v>4</v>
      </c>
      <c r="L11" s="63"/>
    </row>
    <row r="12" spans="1:18" ht="15" customHeight="1">
      <c r="A12" s="118">
        <v>3</v>
      </c>
      <c r="B12" s="18" t="str">
        <f>INDEX($M$4:$N$7,A12,2)</f>
        <v>UKS Dziewiątka II Legnica</v>
      </c>
      <c r="D12" s="18" t="str">
        <f>INDEX($M$4:$N$7,E12,2)</f>
        <v>MSPR Siódemka-Huras II Legnica</v>
      </c>
      <c r="E12" s="116">
        <v>1</v>
      </c>
      <c r="F12" s="50"/>
      <c r="G12" s="118">
        <v>1</v>
      </c>
      <c r="H12" s="18" t="str">
        <f>INDEX($M$4:$N$7,G12,2)</f>
        <v>MSPR Siódemka-Huras II Legnica</v>
      </c>
      <c r="J12" s="18" t="str">
        <f>INDEX($M$4:$N$7,K12,2)</f>
        <v>UKS Dziewiątka II Legnica</v>
      </c>
      <c r="K12" s="116">
        <v>3</v>
      </c>
      <c r="L12" s="63"/>
    </row>
    <row r="13" spans="1:18" ht="15" customHeight="1">
      <c r="A13" s="114"/>
      <c r="B13" s="3"/>
      <c r="C13" s="3"/>
      <c r="D13" s="3"/>
      <c r="E13" s="115"/>
      <c r="F13" s="50"/>
      <c r="G13" s="3"/>
      <c r="H13" s="3"/>
      <c r="I13" s="3"/>
      <c r="J13" s="3"/>
      <c r="L13" s="63"/>
    </row>
    <row r="14" spans="1:18" ht="15" customHeight="1">
      <c r="A14" s="120"/>
      <c r="B14" s="23" t="s">
        <v>5</v>
      </c>
      <c r="C14" s="15"/>
      <c r="D14" s="74" t="str">
        <f>R3</f>
        <v>02/03.12.2023 sobota/niedziela</v>
      </c>
      <c r="E14" s="115"/>
      <c r="F14" s="50"/>
      <c r="G14" s="120"/>
      <c r="H14" s="23" t="s">
        <v>7</v>
      </c>
      <c r="I14" s="15"/>
      <c r="J14" s="74" t="str">
        <f>R5</f>
        <v>17/18.02.2024 sobota/niedziela</v>
      </c>
      <c r="K14" s="119"/>
      <c r="L14" s="63"/>
    </row>
    <row r="15" spans="1:18" ht="15" customHeight="1">
      <c r="A15" s="118">
        <v>2</v>
      </c>
      <c r="B15" s="131" t="str">
        <f>INDEX($M$4:$N$7,A15,2)</f>
        <v>ŚKPR II Świdnica</v>
      </c>
      <c r="D15" s="18" t="str">
        <f>INDEX($M$4:$N$7,E15,2)</f>
        <v>UKS Dziewiątka II Legnica</v>
      </c>
      <c r="E15" s="116">
        <v>3</v>
      </c>
      <c r="F15" s="50"/>
      <c r="G15" s="118">
        <v>4</v>
      </c>
      <c r="H15" s="131" t="str">
        <f>INDEX($M$4:$N$7,G15,2)</f>
        <v>SMS Zagłębie Lubin</v>
      </c>
      <c r="J15" s="18" t="str">
        <f>INDEX($M$4:$N$7,K15,2)</f>
        <v>MSPR Siódemka-Huras II Legnica</v>
      </c>
      <c r="K15" s="116">
        <v>1</v>
      </c>
      <c r="L15" s="63"/>
    </row>
    <row r="16" spans="1:18" ht="15" customHeight="1">
      <c r="A16" s="118">
        <v>4</v>
      </c>
      <c r="B16" s="18" t="str">
        <f>INDEX($M$4:$N$7,A16,2)</f>
        <v>SMS Zagłębie Lubin</v>
      </c>
      <c r="D16" s="18" t="str">
        <f>INDEX($M$4:$N$7,E16,2)</f>
        <v>UKS Dziewiątka II Legnica</v>
      </c>
      <c r="E16" s="116">
        <v>3</v>
      </c>
      <c r="F16" s="50"/>
      <c r="G16" s="118">
        <v>2</v>
      </c>
      <c r="H16" s="18" t="str">
        <f>INDEX($M$4:$N$7,G16,2)</f>
        <v>ŚKPR II Świdnica</v>
      </c>
      <c r="J16" s="18" t="str">
        <f>INDEX($M$4:$N$7,K16,2)</f>
        <v>MSPR Siódemka-Huras II Legnica</v>
      </c>
      <c r="K16" s="116">
        <v>1</v>
      </c>
      <c r="L16" s="63"/>
    </row>
    <row r="17" spans="1:12" ht="15" customHeight="1">
      <c r="A17" s="118">
        <v>4</v>
      </c>
      <c r="B17" s="18" t="str">
        <f>INDEX($M$4:$N$7,A17,2)</f>
        <v>SMS Zagłębie Lubin</v>
      </c>
      <c r="D17" s="18" t="str">
        <f>INDEX($M$4:$N$7,E17,2)</f>
        <v>ŚKPR II Świdnica</v>
      </c>
      <c r="E17" s="116">
        <v>2</v>
      </c>
      <c r="F17" s="50"/>
      <c r="G17" s="118">
        <v>2</v>
      </c>
      <c r="H17" s="18" t="str">
        <f>INDEX($M$4:$N$7,G17,2)</f>
        <v>ŚKPR II Świdnica</v>
      </c>
      <c r="J17" s="18" t="str">
        <f>INDEX($M$4:$N$7,K17,2)</f>
        <v>SMS Zagłębie Lubin</v>
      </c>
      <c r="K17" s="116">
        <v>4</v>
      </c>
      <c r="L17" s="63"/>
    </row>
    <row r="18" spans="1:12" ht="15" customHeight="1">
      <c r="A18" s="114"/>
      <c r="B18" s="3"/>
      <c r="C18" s="3"/>
      <c r="D18" s="3"/>
      <c r="E18" s="115"/>
      <c r="F18" s="50"/>
      <c r="G18" s="3"/>
      <c r="H18" s="3"/>
      <c r="I18" s="3"/>
      <c r="J18" s="3"/>
      <c r="L18" s="63"/>
    </row>
    <row r="19" spans="1:12" ht="15" customHeight="1">
      <c r="A19" s="141" t="s">
        <v>22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13"/>
      <c r="L19" s="63"/>
    </row>
    <row r="20" spans="1:12" ht="15" customHeight="1">
      <c r="A20" s="112"/>
      <c r="B20" s="3"/>
      <c r="C20" s="3"/>
      <c r="D20" s="3"/>
      <c r="E20" s="115"/>
      <c r="F20" s="50"/>
      <c r="G20" s="3"/>
      <c r="H20" s="3"/>
      <c r="I20" s="3"/>
      <c r="J20" s="3"/>
      <c r="L20" s="63"/>
    </row>
    <row r="21" spans="1:12" ht="15" customHeight="1">
      <c r="A21" s="63"/>
      <c r="B21" s="23" t="s">
        <v>8</v>
      </c>
      <c r="C21" s="15"/>
      <c r="D21" s="74" t="str">
        <f>R6</f>
        <v>02/03.03.2024 sobota/niedziela</v>
      </c>
      <c r="E21" s="62"/>
      <c r="F21" s="50"/>
      <c r="G21" s="114"/>
      <c r="H21" s="23" t="s">
        <v>10</v>
      </c>
      <c r="I21" s="15"/>
      <c r="J21" s="74" t="str">
        <f>R8</f>
        <v>06/07.04.2024 sobota/niedziela</v>
      </c>
      <c r="K21" s="113"/>
      <c r="L21" s="63"/>
    </row>
    <row r="22" spans="1:12" ht="15" customHeight="1">
      <c r="A22" s="117">
        <v>2</v>
      </c>
      <c r="B22" s="131" t="str">
        <f>INDEX($M$4:$N$7,A22,2)</f>
        <v>ŚKPR II Świdnica</v>
      </c>
      <c r="D22" s="18" t="str">
        <f>INDEX($M$4:$N$7,E22,2)</f>
        <v>UKS Dziewiątka II Legnica</v>
      </c>
      <c r="E22" s="116">
        <v>3</v>
      </c>
      <c r="F22" s="50"/>
      <c r="G22" s="112">
        <v>4</v>
      </c>
      <c r="H22" s="131" t="str">
        <f>INDEX($M$4:$N$7,G22,2)</f>
        <v>SMS Zagłębie Lubin</v>
      </c>
      <c r="J22" s="18" t="str">
        <f>INDEX($M$4:$N$7,K22,2)</f>
        <v>MSPR Siódemka-Huras II Legnica</v>
      </c>
      <c r="K22" s="111">
        <v>1</v>
      </c>
      <c r="L22" s="63"/>
    </row>
    <row r="23" spans="1:12" ht="15" customHeight="1">
      <c r="A23" s="117">
        <v>1</v>
      </c>
      <c r="B23" s="18" t="str">
        <f>INDEX($M$4:$N$7,A23,2)</f>
        <v>MSPR Siódemka-Huras II Legnica</v>
      </c>
      <c r="D23" s="18" t="str">
        <f>INDEX($M$4:$N$7,E23,2)</f>
        <v>UKS Dziewiątka II Legnica</v>
      </c>
      <c r="E23" s="116">
        <v>3</v>
      </c>
      <c r="F23" s="50"/>
      <c r="G23" s="112">
        <v>3</v>
      </c>
      <c r="H23" s="18" t="str">
        <f>INDEX($M$4:$N$7,G23,2)</f>
        <v>UKS Dziewiątka II Legnica</v>
      </c>
      <c r="J23" s="18" t="str">
        <f>INDEX($M$4:$N$7,K23,2)</f>
        <v>MSPR Siódemka-Huras II Legnica</v>
      </c>
      <c r="K23" s="111">
        <v>1</v>
      </c>
      <c r="L23" s="63"/>
    </row>
    <row r="24" spans="1:12" ht="15" customHeight="1">
      <c r="A24" s="117">
        <v>1</v>
      </c>
      <c r="B24" s="18" t="str">
        <f>INDEX($M$4:$N$7,A24,2)</f>
        <v>MSPR Siódemka-Huras II Legnica</v>
      </c>
      <c r="D24" s="18" t="str">
        <f>INDEX($M$4:$N$7,E24,2)</f>
        <v>ŚKPR II Świdnica</v>
      </c>
      <c r="E24" s="116">
        <v>2</v>
      </c>
      <c r="F24" s="50"/>
      <c r="G24" s="112">
        <v>3</v>
      </c>
      <c r="H24" s="18" t="str">
        <f>INDEX($M$4:$N$7,G24,2)</f>
        <v>UKS Dziewiątka II Legnica</v>
      </c>
      <c r="J24" s="18" t="str">
        <f>INDEX($M$4:$N$7,K24,2)</f>
        <v>SMS Zagłębie Lubin</v>
      </c>
      <c r="K24" s="111">
        <v>4</v>
      </c>
      <c r="L24" s="63"/>
    </row>
    <row r="25" spans="1:12" ht="15" customHeight="1">
      <c r="A25" s="112"/>
      <c r="B25" s="3"/>
      <c r="C25" s="3"/>
      <c r="D25" s="3"/>
      <c r="E25" s="115"/>
      <c r="F25" s="50"/>
      <c r="G25" s="3"/>
      <c r="H25" s="3"/>
      <c r="I25" s="3"/>
      <c r="J25" s="3"/>
      <c r="L25" s="63"/>
    </row>
    <row r="26" spans="1:12" ht="15" customHeight="1">
      <c r="A26" s="63"/>
      <c r="B26" s="23" t="s">
        <v>9</v>
      </c>
      <c r="C26" s="15"/>
      <c r="D26" s="74" t="str">
        <f>R7</f>
        <v>23/24.03.2024 sobota/niedziela</v>
      </c>
      <c r="E26" s="113"/>
      <c r="F26" s="50"/>
      <c r="G26" s="114"/>
      <c r="H26" s="23" t="s">
        <v>11</v>
      </c>
      <c r="I26" s="15"/>
      <c r="J26" s="74" t="str">
        <f>R9</f>
        <v>20/21.04.2024 sobota/niedziela</v>
      </c>
      <c r="K26" s="113"/>
      <c r="L26" s="63"/>
    </row>
    <row r="27" spans="1:12" ht="15" customHeight="1">
      <c r="A27" s="112">
        <v>3</v>
      </c>
      <c r="B27" s="131" t="str">
        <f>INDEX($M$4:$N$7,A27,2)</f>
        <v>UKS Dziewiątka II Legnica</v>
      </c>
      <c r="D27" s="18" t="str">
        <f>INDEX($M$4:$N$7,E27,2)</f>
        <v>SMS Zagłębie Lubin</v>
      </c>
      <c r="E27" s="111">
        <v>4</v>
      </c>
      <c r="F27" s="50"/>
      <c r="G27" s="112">
        <v>1</v>
      </c>
      <c r="H27" s="131" t="str">
        <f>INDEX($M$4:$N$7,G27,2)</f>
        <v>MSPR Siódemka-Huras II Legnica</v>
      </c>
      <c r="I27" s="22"/>
      <c r="J27" s="18" t="str">
        <f>INDEX($M$4:$N$7,K27,2)</f>
        <v>ŚKPR II Świdnica</v>
      </c>
      <c r="K27" s="111">
        <v>2</v>
      </c>
      <c r="L27" s="63"/>
    </row>
    <row r="28" spans="1:12" s="22" customFormat="1" ht="15" customHeight="1">
      <c r="A28" s="112">
        <v>2</v>
      </c>
      <c r="B28" s="18" t="str">
        <f>INDEX($M$4:$N$7,A28,2)</f>
        <v>ŚKPR II Świdnica</v>
      </c>
      <c r="C28" s="2"/>
      <c r="D28" s="18" t="str">
        <f>INDEX($M$4:$N$7,E28,2)</f>
        <v>SMS Zagłębie Lubin</v>
      </c>
      <c r="E28" s="111">
        <v>4</v>
      </c>
      <c r="F28" s="110"/>
      <c r="G28" s="112">
        <v>4</v>
      </c>
      <c r="H28" s="18" t="str">
        <f>INDEX($M$4:$N$7,G28,2)</f>
        <v>SMS Zagłębie Lubin</v>
      </c>
      <c r="J28" s="18" t="str">
        <f>INDEX($M$4:$N$7,K28,2)</f>
        <v>ŚKPR II Świdnica</v>
      </c>
      <c r="K28" s="111">
        <v>2</v>
      </c>
      <c r="L28" s="75"/>
    </row>
    <row r="29" spans="1:12" s="22" customFormat="1" ht="15" customHeight="1">
      <c r="A29" s="112">
        <v>2</v>
      </c>
      <c r="B29" s="18" t="str">
        <f>INDEX($M$4:$N$7,A29,2)</f>
        <v>ŚKPR II Świdnica</v>
      </c>
      <c r="C29" s="2"/>
      <c r="D29" s="18" t="str">
        <f>INDEX($M$4:$N$7,E29,2)</f>
        <v>UKS Dziewiątka II Legnica</v>
      </c>
      <c r="E29" s="111">
        <v>3</v>
      </c>
      <c r="F29" s="110"/>
      <c r="G29" s="112">
        <v>4</v>
      </c>
      <c r="H29" s="18" t="str">
        <f>INDEX($M$4:$N$7,G29,2)</f>
        <v>SMS Zagłębie Lubin</v>
      </c>
      <c r="J29" s="18" t="str">
        <f>INDEX($M$4:$N$7,K29,2)</f>
        <v>MSPR Siódemka-Huras II Legnica</v>
      </c>
      <c r="K29" s="111">
        <v>1</v>
      </c>
      <c r="L29" s="75"/>
    </row>
    <row r="30" spans="1:12" s="22" customFormat="1" ht="15" customHeight="1">
      <c r="A30" s="75"/>
      <c r="F30" s="110"/>
      <c r="G30" s="109"/>
      <c r="H30" s="77"/>
      <c r="I30" s="77"/>
      <c r="J30" s="77"/>
      <c r="K30" s="108"/>
      <c r="L30" s="75"/>
    </row>
  </sheetData>
  <sheetProtection formatCells="0" formatColumns="0" formatRows="0" insertColumns="0" insertRows="0" insertHyperlinks="0" deleteColumns="0" deleteRows="0" sort="0" autoFilter="0" pivotTables="0"/>
  <mergeCells count="7">
    <mergeCell ref="A19:J19"/>
    <mergeCell ref="A1:H1"/>
    <mergeCell ref="B3:D3"/>
    <mergeCell ref="B4:D4"/>
    <mergeCell ref="B5:D5"/>
    <mergeCell ref="B6:D6"/>
    <mergeCell ref="B7:D7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O33"/>
  <sheetViews>
    <sheetView tabSelected="1" view="pageBreakPreview" topLeftCell="A3" zoomScaleSheetLayoutView="100" workbookViewId="0">
      <selection activeCell="U11" sqref="U11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5" ht="18">
      <c r="A1" s="134" t="s">
        <v>191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5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5" ht="12.75" customHeight="1">
      <c r="A3" s="6" t="s">
        <v>0</v>
      </c>
      <c r="B3" s="135" t="s">
        <v>1</v>
      </c>
      <c r="C3" s="135"/>
      <c r="D3" s="135"/>
      <c r="E3" s="7" t="s">
        <v>2</v>
      </c>
      <c r="F3" s="15"/>
      <c r="G3" s="3"/>
      <c r="H3" s="44" t="s">
        <v>4</v>
      </c>
      <c r="I3" s="3"/>
      <c r="J3" s="16" t="s">
        <v>138</v>
      </c>
      <c r="K3" s="16" t="s">
        <v>3</v>
      </c>
      <c r="L3" s="62"/>
    </row>
    <row r="4" spans="1:15" ht="12.75" customHeight="1">
      <c r="A4" s="10">
        <v>1</v>
      </c>
      <c r="B4" s="136" t="s">
        <v>190</v>
      </c>
      <c r="C4" s="136"/>
      <c r="D4" s="136"/>
      <c r="E4" s="11">
        <v>3</v>
      </c>
      <c r="F4" s="50"/>
      <c r="H4" s="44" t="s">
        <v>5</v>
      </c>
      <c r="J4" s="16" t="s">
        <v>137</v>
      </c>
      <c r="K4" s="16" t="s">
        <v>3</v>
      </c>
      <c r="L4" s="62"/>
      <c r="M4" s="2">
        <f t="shared" ref="M4:M9" si="0">MATCH(N4,$E$4:$E$9,0)</f>
        <v>3</v>
      </c>
      <c r="N4" s="2">
        <v>1</v>
      </c>
      <c r="O4" s="2" t="str">
        <f t="shared" ref="O4:O9" si="1">INDEX($B$4:$D$9,M4,1)</f>
        <v>SPR Oleśnica</v>
      </c>
    </row>
    <row r="5" spans="1:15" ht="12.75" customHeight="1">
      <c r="A5" s="10">
        <v>2</v>
      </c>
      <c r="B5" s="136" t="s">
        <v>189</v>
      </c>
      <c r="C5" s="136"/>
      <c r="D5" s="136"/>
      <c r="E5" s="11">
        <v>4</v>
      </c>
      <c r="F5" s="50"/>
      <c r="G5" s="3"/>
      <c r="H5" s="44" t="s">
        <v>6</v>
      </c>
      <c r="I5" s="3"/>
      <c r="J5" s="16" t="s">
        <v>135</v>
      </c>
      <c r="K5" s="16" t="s">
        <v>3</v>
      </c>
      <c r="L5" s="62"/>
      <c r="M5" s="2">
        <f t="shared" si="0"/>
        <v>4</v>
      </c>
      <c r="N5" s="2">
        <v>2</v>
      </c>
      <c r="O5" s="2" t="str">
        <f t="shared" si="1"/>
        <v>WKS Śląsk II Wrocław</v>
      </c>
    </row>
    <row r="6" spans="1:15" ht="12.75" customHeight="1">
      <c r="A6" s="10">
        <v>3</v>
      </c>
      <c r="B6" s="136" t="s">
        <v>147</v>
      </c>
      <c r="C6" s="136"/>
      <c r="D6" s="136"/>
      <c r="E6" s="11">
        <v>1</v>
      </c>
      <c r="F6" s="50"/>
      <c r="G6" s="3"/>
      <c r="H6" s="44" t="s">
        <v>7</v>
      </c>
      <c r="I6" s="3"/>
      <c r="J6" s="16" t="s">
        <v>132</v>
      </c>
      <c r="K6" s="16" t="s">
        <v>3</v>
      </c>
      <c r="L6" s="62"/>
      <c r="M6" s="2">
        <f t="shared" si="0"/>
        <v>1</v>
      </c>
      <c r="N6" s="2">
        <v>3</v>
      </c>
      <c r="O6" s="2" t="str">
        <f t="shared" si="1"/>
        <v>Śląsk Wrocław Handball Akademia II SP 46</v>
      </c>
    </row>
    <row r="7" spans="1:15" ht="12.75" customHeight="1">
      <c r="A7" s="10">
        <v>4</v>
      </c>
      <c r="B7" s="136" t="s">
        <v>188</v>
      </c>
      <c r="C7" s="136"/>
      <c r="D7" s="136"/>
      <c r="E7" s="11">
        <v>2</v>
      </c>
      <c r="F7" s="50"/>
      <c r="H7" s="44" t="s">
        <v>8</v>
      </c>
      <c r="J7" s="16" t="s">
        <v>157</v>
      </c>
      <c r="K7" s="16" t="s">
        <v>3</v>
      </c>
      <c r="L7" s="62"/>
      <c r="M7" s="2">
        <f t="shared" si="0"/>
        <v>2</v>
      </c>
      <c r="N7" s="2">
        <v>4</v>
      </c>
      <c r="O7" s="2" t="str">
        <f t="shared" si="1"/>
        <v>Śląsk Wrocław Handball Akademia  SP 74</v>
      </c>
    </row>
    <row r="8" spans="1:15" ht="12.75" customHeight="1">
      <c r="A8" s="10">
        <v>5</v>
      </c>
      <c r="B8" s="136" t="s">
        <v>187</v>
      </c>
      <c r="C8" s="136"/>
      <c r="D8" s="136"/>
      <c r="E8" s="11">
        <v>6</v>
      </c>
      <c r="F8" s="50"/>
      <c r="H8" s="44" t="s">
        <v>9</v>
      </c>
      <c r="J8" s="16" t="s">
        <v>130</v>
      </c>
      <c r="K8" s="16" t="s">
        <v>3</v>
      </c>
      <c r="L8" s="62"/>
      <c r="M8" s="2">
        <f t="shared" si="0"/>
        <v>6</v>
      </c>
      <c r="N8" s="2">
        <v>5</v>
      </c>
      <c r="O8" s="2" t="str">
        <f t="shared" si="1"/>
        <v>SP Łagiewniki</v>
      </c>
    </row>
    <row r="9" spans="1:15" ht="12.75" customHeight="1">
      <c r="A9" s="10">
        <v>6</v>
      </c>
      <c r="B9" s="136" t="s">
        <v>181</v>
      </c>
      <c r="C9" s="136"/>
      <c r="D9" s="136"/>
      <c r="E9" s="11">
        <v>5</v>
      </c>
      <c r="F9" s="50"/>
      <c r="H9" s="44" t="s">
        <v>10</v>
      </c>
      <c r="J9" s="16" t="s">
        <v>129</v>
      </c>
      <c r="K9" s="16" t="s">
        <v>3</v>
      </c>
      <c r="L9" s="62"/>
      <c r="M9" s="2">
        <f t="shared" si="0"/>
        <v>5</v>
      </c>
      <c r="N9" s="2">
        <v>6</v>
      </c>
      <c r="O9" s="2" t="str">
        <f t="shared" si="1"/>
        <v>GKS Trzebnica</v>
      </c>
    </row>
    <row r="10" spans="1:15" ht="12.75" customHeight="1">
      <c r="A10" s="3"/>
      <c r="B10" s="3"/>
      <c r="C10" s="3"/>
      <c r="D10" s="3"/>
      <c r="E10" s="3"/>
      <c r="F10" s="3"/>
      <c r="G10" s="3"/>
      <c r="H10" s="44"/>
      <c r="I10" s="3"/>
      <c r="J10" s="16"/>
    </row>
    <row r="11" spans="1:15" ht="12.75" customHeight="1">
      <c r="B11" s="23" t="s">
        <v>4</v>
      </c>
      <c r="C11" s="15"/>
      <c r="D11" s="74" t="s">
        <v>138</v>
      </c>
      <c r="E11" s="3"/>
      <c r="F11" s="3"/>
      <c r="H11" s="23" t="s">
        <v>8</v>
      </c>
      <c r="I11" s="15"/>
      <c r="J11" s="74" t="s">
        <v>157</v>
      </c>
    </row>
    <row r="12" spans="1:15" ht="12.75" customHeight="1">
      <c r="A12" s="103">
        <v>1</v>
      </c>
      <c r="B12" s="18" t="str">
        <f>INDEX($N$4:$O$9,A12,2)</f>
        <v>SPR Oleśnica</v>
      </c>
      <c r="D12" s="18" t="str">
        <f>INDEX($N$4:$O$9,E12,2)</f>
        <v>WKS Śląsk II Wrocław</v>
      </c>
      <c r="E12" s="100">
        <v>2</v>
      </c>
      <c r="F12" s="50"/>
      <c r="G12" s="105">
        <v>5</v>
      </c>
      <c r="H12" s="21" t="str">
        <f>INDEX($N$4:$O$9,G12,2)</f>
        <v>SP Łagiewniki</v>
      </c>
      <c r="I12" s="22"/>
      <c r="J12" s="21" t="str">
        <f>INDEX($N$4:$O$9,K12,2)</f>
        <v>Śląsk Wrocław Handball Akademia II SP 46</v>
      </c>
      <c r="K12" s="100">
        <v>3</v>
      </c>
      <c r="L12" s="63"/>
    </row>
    <row r="13" spans="1:15" ht="12.75" customHeight="1">
      <c r="A13" s="103">
        <v>3</v>
      </c>
      <c r="B13" s="18" t="str">
        <f>INDEX($N$4:$O$9,A13,2)</f>
        <v>Śląsk Wrocław Handball Akademia II SP 46</v>
      </c>
      <c r="D13" s="18" t="str">
        <f>INDEX($N$4:$O$9,E13,2)</f>
        <v>Śląsk Wrocław Handball Akademia  SP 74</v>
      </c>
      <c r="E13" s="100">
        <v>4</v>
      </c>
      <c r="F13" s="50"/>
      <c r="G13" s="105">
        <v>1</v>
      </c>
      <c r="H13" s="21" t="str">
        <f>INDEX($N$4:$O$9,G13,2)</f>
        <v>SPR Oleśnica</v>
      </c>
      <c r="I13" s="22"/>
      <c r="J13" s="21" t="str">
        <f>INDEX($N$4:$O$9,K13,2)</f>
        <v>GKS Trzebnica</v>
      </c>
      <c r="K13" s="100">
        <v>6</v>
      </c>
      <c r="L13" s="63"/>
    </row>
    <row r="14" spans="1:15" ht="12.75" customHeight="1">
      <c r="A14" s="103">
        <v>3</v>
      </c>
      <c r="B14" s="18" t="str">
        <f>INDEX($N$4:$O$9,A14,2)</f>
        <v>Śląsk Wrocław Handball Akademia II SP 46</v>
      </c>
      <c r="D14" s="18" t="str">
        <f>INDEX($N$4:$O$9,E14,2)</f>
        <v>WKS Śląsk II Wrocław</v>
      </c>
      <c r="E14" s="100">
        <v>2</v>
      </c>
      <c r="F14" s="50"/>
      <c r="G14" s="105">
        <v>3</v>
      </c>
      <c r="H14" s="21" t="str">
        <f>INDEX($N$4:$O$9,G14,2)</f>
        <v>Śląsk Wrocław Handball Akademia II SP 46</v>
      </c>
      <c r="I14" s="22"/>
      <c r="J14" s="21" t="str">
        <f>INDEX($N$4:$O$9,K14,2)</f>
        <v>GKS Trzebnica</v>
      </c>
      <c r="K14" s="100">
        <v>6</v>
      </c>
      <c r="L14" s="63"/>
    </row>
    <row r="15" spans="1:15" ht="12.75" customHeight="1">
      <c r="A15" s="103">
        <v>1</v>
      </c>
      <c r="B15" s="18" t="str">
        <f>INDEX($N$4:$O$9,A15,2)</f>
        <v>SPR Oleśnica</v>
      </c>
      <c r="D15" s="18" t="str">
        <f>INDEX($N$4:$O$9,E15,2)</f>
        <v>Śląsk Wrocław Handball Akademia  SP 74</v>
      </c>
      <c r="E15" s="100">
        <v>4</v>
      </c>
      <c r="F15" s="50"/>
      <c r="G15" s="105">
        <v>5</v>
      </c>
      <c r="H15" s="21" t="str">
        <f>INDEX($N$4:$O$9,G15,2)</f>
        <v>SP Łagiewniki</v>
      </c>
      <c r="I15" s="22"/>
      <c r="J15" s="21" t="str">
        <f>INDEX($N$4:$O$9,K15,2)</f>
        <v>SPR Oleśnica</v>
      </c>
      <c r="K15" s="100">
        <v>1</v>
      </c>
      <c r="L15" s="63"/>
    </row>
    <row r="16" spans="1:15" ht="12.75" customHeight="1">
      <c r="A16" s="72"/>
      <c r="B16" s="3"/>
      <c r="C16" s="3"/>
      <c r="D16" s="3"/>
      <c r="E16" s="91"/>
      <c r="F16" s="50"/>
      <c r="G16" s="3"/>
      <c r="H16" s="3"/>
      <c r="I16" s="3"/>
      <c r="J16" s="3"/>
      <c r="L16" s="63"/>
    </row>
    <row r="17" spans="1:12" ht="12.75" customHeight="1">
      <c r="A17" s="55"/>
      <c r="B17" s="23" t="s">
        <v>5</v>
      </c>
      <c r="C17" s="15"/>
      <c r="D17" s="74" t="s">
        <v>137</v>
      </c>
      <c r="E17" s="91"/>
      <c r="F17" s="50"/>
      <c r="G17" s="86"/>
      <c r="H17" s="25" t="s">
        <v>9</v>
      </c>
      <c r="I17" s="85"/>
      <c r="J17" s="84" t="s">
        <v>130</v>
      </c>
      <c r="K17" s="69"/>
      <c r="L17" s="63"/>
    </row>
    <row r="18" spans="1:12" ht="12.75" customHeight="1">
      <c r="A18" s="103">
        <v>5</v>
      </c>
      <c r="B18" s="21" t="str">
        <f>INDEX($N$4:$O$9,A18,2)</f>
        <v>SP Łagiewniki</v>
      </c>
      <c r="C18" s="22"/>
      <c r="D18" s="21" t="str">
        <f>INDEX($N$4:$O$9,E18,2)</f>
        <v>GKS Trzebnica</v>
      </c>
      <c r="E18" s="102">
        <v>6</v>
      </c>
      <c r="F18" s="82"/>
      <c r="G18" s="101">
        <v>6</v>
      </c>
      <c r="H18" s="21" t="str">
        <f>INDEX($N$4:$O$9,G18,2)</f>
        <v>GKS Trzebnica</v>
      </c>
      <c r="I18" s="22"/>
      <c r="J18" s="21" t="str">
        <f>INDEX($N$4:$O$9,K18,2)</f>
        <v>Śląsk Wrocław Handball Akademia  SP 74</v>
      </c>
      <c r="K18" s="100">
        <v>4</v>
      </c>
      <c r="L18" s="63"/>
    </row>
    <row r="19" spans="1:12" ht="12.75" customHeight="1">
      <c r="A19" s="103">
        <v>2</v>
      </c>
      <c r="B19" s="21" t="str">
        <f>INDEX($N$4:$O$9,A19,2)</f>
        <v>WKS Śląsk II Wrocław</v>
      </c>
      <c r="C19" s="22"/>
      <c r="D19" s="21" t="str">
        <f>INDEX($N$4:$O$9,E19,2)</f>
        <v>Śląsk Wrocław Handball Akademia II SP 46</v>
      </c>
      <c r="E19" s="102">
        <v>3</v>
      </c>
      <c r="F19" s="82"/>
      <c r="G19" s="101">
        <v>2</v>
      </c>
      <c r="H19" s="21" t="str">
        <f>INDEX($N$4:$O$9,G19,2)</f>
        <v>WKS Śląsk II Wrocław</v>
      </c>
      <c r="I19" s="22"/>
      <c r="J19" s="21" t="str">
        <f>INDEX($N$4:$O$9,K19,2)</f>
        <v>SPR Oleśnica</v>
      </c>
      <c r="K19" s="100">
        <v>1</v>
      </c>
      <c r="L19" s="63"/>
    </row>
    <row r="20" spans="1:12" ht="12.75" customHeight="1">
      <c r="A20" s="103">
        <v>2</v>
      </c>
      <c r="B20" s="21" t="str">
        <f>INDEX($N$4:$O$9,A20,2)</f>
        <v>WKS Śląsk II Wrocław</v>
      </c>
      <c r="C20" s="22"/>
      <c r="D20" s="21" t="str">
        <f>INDEX($N$4:$O$9,E20,2)</f>
        <v>GKS Trzebnica</v>
      </c>
      <c r="E20" s="102">
        <v>6</v>
      </c>
      <c r="F20" s="82"/>
      <c r="G20" s="101">
        <v>4</v>
      </c>
      <c r="H20" s="21" t="str">
        <f>INDEX($N$4:$O$9,G20,2)</f>
        <v>Śląsk Wrocław Handball Akademia  SP 74</v>
      </c>
      <c r="I20" s="22"/>
      <c r="J20" s="21" t="str">
        <f>INDEX($N$4:$O$9,K20,2)</f>
        <v>SPR Oleśnica</v>
      </c>
      <c r="K20" s="100">
        <v>1</v>
      </c>
      <c r="L20" s="63"/>
    </row>
    <row r="21" spans="1:12" ht="12.75" customHeight="1">
      <c r="A21" s="103">
        <v>3</v>
      </c>
      <c r="B21" s="21" t="str">
        <f>INDEX($N$4:$O$9,A21,2)</f>
        <v>Śląsk Wrocław Handball Akademia II SP 46</v>
      </c>
      <c r="C21" s="22"/>
      <c r="D21" s="21" t="str">
        <f>INDEX($N$4:$O$9,E21,2)</f>
        <v>SP Łagiewniki</v>
      </c>
      <c r="E21" s="102">
        <v>5</v>
      </c>
      <c r="F21" s="82"/>
      <c r="G21" s="101">
        <v>6</v>
      </c>
      <c r="H21" s="21" t="str">
        <f>INDEX($N$4:$O$9,G21,2)</f>
        <v>GKS Trzebnica</v>
      </c>
      <c r="I21" s="22"/>
      <c r="J21" s="21" t="str">
        <f>INDEX($N$4:$O$9,K21,2)</f>
        <v>WKS Śląsk II Wrocław</v>
      </c>
      <c r="K21" s="100">
        <v>2</v>
      </c>
      <c r="L21" s="63"/>
    </row>
    <row r="22" spans="1:12" ht="9" customHeight="1">
      <c r="A22" s="64"/>
      <c r="B22" s="82"/>
      <c r="C22" s="82"/>
      <c r="D22" s="82"/>
      <c r="E22" s="89"/>
      <c r="F22" s="82"/>
      <c r="K22" s="2"/>
      <c r="L22" s="63"/>
    </row>
    <row r="23" spans="1:12" ht="12.75" customHeight="1">
      <c r="A23" s="55"/>
      <c r="B23" s="25" t="s">
        <v>6</v>
      </c>
      <c r="C23" s="85"/>
      <c r="D23" s="84" t="s">
        <v>135</v>
      </c>
      <c r="E23" s="89"/>
      <c r="F23" s="82"/>
      <c r="G23" s="86"/>
      <c r="H23" s="25" t="s">
        <v>10</v>
      </c>
      <c r="I23" s="85"/>
      <c r="J23" s="84" t="s">
        <v>129</v>
      </c>
      <c r="K23" s="69"/>
      <c r="L23" s="63"/>
    </row>
    <row r="24" spans="1:12" ht="12.75" customHeight="1">
      <c r="A24" s="103">
        <v>1</v>
      </c>
      <c r="B24" s="21" t="str">
        <f>INDEX($N$4:$O$9,A24,2)</f>
        <v>SPR Oleśnica</v>
      </c>
      <c r="C24" s="22"/>
      <c r="D24" s="21" t="str">
        <f>INDEX($N$4:$O$9,E24,2)</f>
        <v>SP Łagiewniki</v>
      </c>
      <c r="E24" s="102">
        <v>5</v>
      </c>
      <c r="F24" s="82"/>
      <c r="G24" s="101">
        <v>2</v>
      </c>
      <c r="H24" s="21" t="str">
        <f>INDEX($N$4:$O$9,G24,2)</f>
        <v>WKS Śląsk II Wrocław</v>
      </c>
      <c r="I24" s="22"/>
      <c r="J24" s="21" t="str">
        <f>INDEX($N$4:$O$9,K24,2)</f>
        <v>Śląsk Wrocław Handball Akademia  SP 74</v>
      </c>
      <c r="K24" s="100">
        <v>4</v>
      </c>
      <c r="L24" s="63"/>
    </row>
    <row r="25" spans="1:12" ht="12.75" customHeight="1">
      <c r="A25" s="103">
        <v>4</v>
      </c>
      <c r="B25" s="21" t="str">
        <f>INDEX($N$4:$O$9,A25,2)</f>
        <v>Śląsk Wrocław Handball Akademia  SP 74</v>
      </c>
      <c r="C25" s="22"/>
      <c r="D25" s="21" t="str">
        <f>INDEX($N$4:$O$9,E25,2)</f>
        <v>Śląsk Wrocław Handball Akademia II SP 46</v>
      </c>
      <c r="E25" s="102">
        <v>3</v>
      </c>
      <c r="F25" s="82"/>
      <c r="G25" s="101">
        <v>5</v>
      </c>
      <c r="H25" s="21" t="str">
        <f>INDEX($N$4:$O$9,G25,2)</f>
        <v>SP Łagiewniki</v>
      </c>
      <c r="I25" s="22"/>
      <c r="J25" s="21" t="str">
        <f>INDEX($N$4:$O$9,K25,2)</f>
        <v>Śląsk Wrocław Handball Akademia  SP 74</v>
      </c>
      <c r="K25" s="100">
        <v>4</v>
      </c>
      <c r="L25" s="63"/>
    </row>
    <row r="26" spans="1:12" ht="12.75" customHeight="1">
      <c r="A26" s="103">
        <v>4</v>
      </c>
      <c r="B26" s="21" t="str">
        <f>INDEX($N$4:$O$9,A26,2)</f>
        <v>Śląsk Wrocław Handball Akademia  SP 74</v>
      </c>
      <c r="C26" s="22"/>
      <c r="D26" s="21" t="str">
        <f>INDEX($N$4:$O$9,E26,2)</f>
        <v>SP Łagiewniki</v>
      </c>
      <c r="E26" s="102">
        <v>5</v>
      </c>
      <c r="F26" s="82"/>
      <c r="G26" s="101">
        <v>5</v>
      </c>
      <c r="H26" s="21" t="str">
        <f>INDEX($N$4:$O$9,G26,2)</f>
        <v>SP Łagiewniki</v>
      </c>
      <c r="I26" s="22"/>
      <c r="J26" s="21" t="str">
        <f>INDEX($N$4:$O$9,K26,2)</f>
        <v>WKS Śląsk II Wrocław</v>
      </c>
      <c r="K26" s="100">
        <v>2</v>
      </c>
      <c r="L26" s="63"/>
    </row>
    <row r="27" spans="1:12" ht="12.75" customHeight="1">
      <c r="A27" s="103">
        <v>1</v>
      </c>
      <c r="B27" s="21" t="str">
        <f>INDEX($N$4:$O$9,A27,2)</f>
        <v>SPR Oleśnica</v>
      </c>
      <c r="C27" s="22"/>
      <c r="D27" s="21" t="str">
        <f>INDEX($N$4:$O$9,E27,2)</f>
        <v>Śląsk Wrocław Handball Akademia II SP 46</v>
      </c>
      <c r="E27" s="102">
        <v>3</v>
      </c>
      <c r="F27" s="82"/>
      <c r="K27" s="2"/>
      <c r="L27" s="63"/>
    </row>
    <row r="28" spans="1:12" ht="9" customHeight="1">
      <c r="A28" s="64"/>
      <c r="B28" s="82"/>
      <c r="C28" s="82"/>
      <c r="D28" s="82"/>
      <c r="E28" s="87"/>
      <c r="F28" s="82"/>
      <c r="G28" s="88"/>
      <c r="H28" s="82"/>
      <c r="I28" s="82"/>
      <c r="J28" s="82"/>
      <c r="K28" s="69"/>
      <c r="L28" s="63"/>
    </row>
    <row r="29" spans="1:12" ht="12.75" customHeight="1">
      <c r="A29" s="55"/>
      <c r="B29" s="25" t="s">
        <v>7</v>
      </c>
      <c r="C29" s="85"/>
      <c r="D29" s="84" t="s">
        <v>132</v>
      </c>
      <c r="E29" s="87"/>
      <c r="F29" s="82"/>
      <c r="G29" s="101">
        <v>3</v>
      </c>
      <c r="H29" s="21" t="str">
        <f>INDEX($N$4:$O$9,G29,2)</f>
        <v>Śląsk Wrocław Handball Akademia II SP 46</v>
      </c>
      <c r="I29" s="22"/>
      <c r="J29" s="21" t="str">
        <f>INDEX($N$4:$O$9,K29,2)</f>
        <v>SPR Oleśnica</v>
      </c>
      <c r="K29" s="100">
        <v>1</v>
      </c>
      <c r="L29" s="63"/>
    </row>
    <row r="30" spans="1:12" ht="12.75" customHeight="1">
      <c r="A30" s="103">
        <v>4</v>
      </c>
      <c r="B30" s="21" t="str">
        <f>INDEX($N$4:$O$9,A30,2)</f>
        <v>Śląsk Wrocław Handball Akademia  SP 74</v>
      </c>
      <c r="C30" s="22"/>
      <c r="D30" s="21" t="str">
        <f>INDEX($N$4:$O$9,E30,2)</f>
        <v>GKS Trzebnica</v>
      </c>
      <c r="E30" s="102">
        <v>6</v>
      </c>
      <c r="F30" s="82"/>
      <c r="G30" s="101">
        <v>6</v>
      </c>
      <c r="H30" s="21" t="str">
        <f>INDEX($N$4:$O$9,G30,2)</f>
        <v>GKS Trzebnica</v>
      </c>
      <c r="I30" s="22"/>
      <c r="J30" s="21" t="str">
        <f>INDEX($N$4:$O$9,K30,2)</f>
        <v>SPR Oleśnica</v>
      </c>
      <c r="K30" s="100">
        <v>1</v>
      </c>
      <c r="L30" s="63"/>
    </row>
    <row r="31" spans="1:12" ht="12.75" customHeight="1">
      <c r="A31" s="103">
        <v>2</v>
      </c>
      <c r="B31" s="21" t="str">
        <f>INDEX($N$4:$O$9,A31,2)</f>
        <v>WKS Śląsk II Wrocław</v>
      </c>
      <c r="C31" s="22"/>
      <c r="D31" s="21" t="str">
        <f>INDEX($N$4:$O$9,E31,2)</f>
        <v>SP Łagiewniki</v>
      </c>
      <c r="E31" s="102">
        <v>5</v>
      </c>
      <c r="F31" s="82"/>
      <c r="G31" s="101">
        <v>6</v>
      </c>
      <c r="H31" s="21" t="str">
        <f>INDEX($N$4:$O$9,G31,2)</f>
        <v>GKS Trzebnica</v>
      </c>
      <c r="I31" s="22"/>
      <c r="J31" s="21" t="str">
        <f>INDEX($N$4:$O$9,K31,2)</f>
        <v>Śląsk Wrocław Handball Akademia II SP 46</v>
      </c>
      <c r="K31" s="100">
        <v>3</v>
      </c>
      <c r="L31" s="63"/>
    </row>
    <row r="32" spans="1:12" ht="12.75" customHeight="1">
      <c r="A32" s="103">
        <v>6</v>
      </c>
      <c r="B32" s="21" t="str">
        <f>INDEX($N$4:$O$9,A32,2)</f>
        <v>GKS Trzebnica</v>
      </c>
      <c r="C32" s="22"/>
      <c r="D32" s="21" t="str">
        <f>INDEX($N$4:$O$9,E32,2)</f>
        <v>SP Łagiewniki</v>
      </c>
      <c r="E32" s="102">
        <v>5</v>
      </c>
      <c r="F32" s="82"/>
      <c r="K32" s="2"/>
      <c r="L32" s="63"/>
    </row>
    <row r="33" spans="1:12" ht="12.75" customHeight="1">
      <c r="A33" s="103">
        <v>4</v>
      </c>
      <c r="B33" s="21" t="str">
        <f>INDEX($N$4:$O$9,A33,2)</f>
        <v>Śląsk Wrocław Handball Akademia  SP 74</v>
      </c>
      <c r="C33" s="22"/>
      <c r="D33" s="21" t="str">
        <f>INDEX($N$4:$O$9,E33,2)</f>
        <v>WKS Śląsk II Wrocław</v>
      </c>
      <c r="E33" s="102">
        <v>2</v>
      </c>
      <c r="F33" s="82"/>
      <c r="K33" s="2"/>
      <c r="L33" s="63"/>
    </row>
  </sheetData>
  <mergeCells count="8">
    <mergeCell ref="B9:D9"/>
    <mergeCell ref="A1:J1"/>
    <mergeCell ref="B3:D3"/>
    <mergeCell ref="B4:D4"/>
    <mergeCell ref="B5:D5"/>
    <mergeCell ref="B6:D6"/>
    <mergeCell ref="B7:D7"/>
    <mergeCell ref="B8:D8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3276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14</vt:i4>
      </vt:variant>
    </vt:vector>
  </HeadingPairs>
  <TitlesOfParts>
    <vt:vector size="29" baseType="lpstr">
      <vt:lpstr>IIIL</vt:lpstr>
      <vt:lpstr>JM</vt:lpstr>
      <vt:lpstr>JmM</vt:lpstr>
      <vt:lpstr>MłM2A</vt:lpstr>
      <vt:lpstr>MłM1A</vt:lpstr>
      <vt:lpstr>MłMB</vt:lpstr>
      <vt:lpstr>DChA</vt:lpstr>
      <vt:lpstr>DCh1B</vt:lpstr>
      <vt:lpstr>DCh2B</vt:lpstr>
      <vt:lpstr>JK</vt:lpstr>
      <vt:lpstr>JmK</vt:lpstr>
      <vt:lpstr>MłK</vt:lpstr>
      <vt:lpstr>DDzA</vt:lpstr>
      <vt:lpstr>DDzB</vt:lpstr>
      <vt:lpstr>DDzC</vt:lpstr>
      <vt:lpstr>DCh1B!Obszar_wydruku</vt:lpstr>
      <vt:lpstr>DCh2B!Obszar_wydruku</vt:lpstr>
      <vt:lpstr>DChA!Obszar_wydruku</vt:lpstr>
      <vt:lpstr>DDzB!Obszar_wydruku</vt:lpstr>
      <vt:lpstr>DDzC!Obszar_wydruku</vt:lpstr>
      <vt:lpstr>IIIL!Obszar_wydruku</vt:lpstr>
      <vt:lpstr>JK!Obszar_wydruku</vt:lpstr>
      <vt:lpstr>JM!Obszar_wydruku</vt:lpstr>
      <vt:lpstr>JmK!Obszar_wydruku</vt:lpstr>
      <vt:lpstr>JmM!Obszar_wydruku</vt:lpstr>
      <vt:lpstr>MłK!Obszar_wydruku</vt:lpstr>
      <vt:lpstr>MłM1A!Obszar_wydruku</vt:lpstr>
      <vt:lpstr>MłM2A!Obszar_wydruku</vt:lpstr>
      <vt:lpstr>MłMB!Obszar_wydruku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piłka ręczna wrocław</dc:creator>
  <cp:lastModifiedBy>Użytkownik systemu Windows</cp:lastModifiedBy>
  <dcterms:created xsi:type="dcterms:W3CDTF">2023-08-31T14:40:32Z</dcterms:created>
  <dcterms:modified xsi:type="dcterms:W3CDTF">2023-10-05T05:55:39Z</dcterms:modified>
</cp:coreProperties>
</file>