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340" windowHeight="7950"/>
  </bookViews>
  <sheets>
    <sheet name="IIIL" sheetId="1" r:id="rId1"/>
  </sheets>
  <definedNames>
    <definedName name="_xlnm.Print_Area" localSheetId="0">IIIL!$A$1:$J$61</definedName>
  </definedNames>
  <calcPr calcId="125725"/>
</workbook>
</file>

<file path=xl/calcChain.xml><?xml version="1.0" encoding="utf-8"?>
<calcChain xmlns="http://schemas.openxmlformats.org/spreadsheetml/2006/main">
  <c r="J45" i="1"/>
  <c r="J57"/>
  <c r="D57"/>
  <c r="J51"/>
  <c r="D51"/>
  <c r="D45"/>
  <c r="D39"/>
  <c r="J31"/>
  <c r="D31"/>
  <c r="J25"/>
  <c r="D25"/>
  <c r="J19"/>
  <c r="D19"/>
  <c r="D13"/>
  <c r="L11"/>
  <c r="N11" s="1"/>
  <c r="L10"/>
  <c r="N10" s="1"/>
  <c r="L9"/>
  <c r="N9" s="1"/>
  <c r="L8"/>
  <c r="N8" s="1"/>
  <c r="L7"/>
  <c r="N7" s="1"/>
  <c r="L6"/>
  <c r="N6" s="1"/>
  <c r="L5"/>
  <c r="N5" s="1"/>
  <c r="L4"/>
  <c r="N4" s="1"/>
  <c r="J33" l="1"/>
  <c r="H59" s="1"/>
  <c r="H29"/>
  <c r="J55" s="1"/>
  <c r="D35"/>
  <c r="B61" s="1"/>
  <c r="D22"/>
  <c r="B48" s="1"/>
  <c r="B27"/>
  <c r="D53" s="1"/>
  <c r="H20"/>
  <c r="J46" s="1"/>
  <c r="B16"/>
  <c r="D42" s="1"/>
  <c r="D28"/>
  <c r="B54" s="1"/>
  <c r="J23"/>
  <c r="H49" s="1"/>
  <c r="B33"/>
  <c r="D59" s="1"/>
  <c r="B22"/>
  <c r="D48" s="1"/>
  <c r="J26"/>
  <c r="H52" s="1"/>
  <c r="D15"/>
  <c r="B41" s="1"/>
  <c r="H35"/>
  <c r="J61" s="1"/>
  <c r="J34"/>
  <c r="H60" s="1"/>
  <c r="J21"/>
  <c r="H47" s="1"/>
  <c r="B35"/>
  <c r="D61" s="1"/>
  <c r="H28"/>
  <c r="J54" s="1"/>
  <c r="B15"/>
  <c r="D41" s="1"/>
  <c r="D23"/>
  <c r="B49" s="1"/>
  <c r="B26"/>
  <c r="D52" s="1"/>
  <c r="D29"/>
  <c r="B55" s="1"/>
  <c r="D16"/>
  <c r="B42" s="1"/>
  <c r="B21"/>
  <c r="D47" s="1"/>
  <c r="D32"/>
  <c r="B58" s="1"/>
  <c r="J27"/>
  <c r="H53" s="1"/>
  <c r="H34"/>
  <c r="J60" s="1"/>
  <c r="H23"/>
  <c r="J49" s="1"/>
  <c r="J35"/>
  <c r="H61" s="1"/>
  <c r="D27"/>
  <c r="B53" s="1"/>
  <c r="J22"/>
  <c r="H48" s="1"/>
  <c r="B34"/>
  <c r="D60" s="1"/>
  <c r="H27"/>
  <c r="J53" s="1"/>
  <c r="B23"/>
  <c r="D49" s="1"/>
  <c r="B14"/>
  <c r="D40" s="1"/>
  <c r="D33"/>
  <c r="B59" s="1"/>
  <c r="J28"/>
  <c r="H54" s="1"/>
  <c r="D20"/>
  <c r="B46" s="1"/>
  <c r="D17"/>
  <c r="B43" s="1"/>
  <c r="H33"/>
  <c r="J59" s="1"/>
  <c r="B29"/>
  <c r="D55" s="1"/>
  <c r="H22"/>
  <c r="J48" s="1"/>
  <c r="B17"/>
  <c r="D43" s="1"/>
  <c r="D34"/>
  <c r="B60" s="1"/>
  <c r="J29"/>
  <c r="H55" s="1"/>
  <c r="D21"/>
  <c r="B47" s="1"/>
  <c r="H32"/>
  <c r="J58" s="1"/>
  <c r="B28"/>
  <c r="D54" s="1"/>
  <c r="H21"/>
  <c r="J47" s="1"/>
  <c r="J32"/>
  <c r="H58" s="1"/>
  <c r="D26"/>
  <c r="B52" s="1"/>
  <c r="J20"/>
  <c r="H46" s="1"/>
  <c r="D14"/>
  <c r="B40" s="1"/>
  <c r="B32"/>
  <c r="D58" s="1"/>
  <c r="H26"/>
  <c r="J52" s="1"/>
  <c r="B20"/>
  <c r="D46" s="1"/>
</calcChain>
</file>

<file path=xl/sharedStrings.xml><?xml version="1.0" encoding="utf-8"?>
<sst xmlns="http://schemas.openxmlformats.org/spreadsheetml/2006/main" count="60" uniqueCount="42">
  <si>
    <t>LP</t>
  </si>
  <si>
    <t>ZESPÓŁ</t>
  </si>
  <si>
    <t>LOS</t>
  </si>
  <si>
    <t>1 kolejka</t>
  </si>
  <si>
    <t>2 kolejka</t>
  </si>
  <si>
    <t>3 kolejka</t>
  </si>
  <si>
    <t>4 kolejka</t>
  </si>
  <si>
    <t>5 kolejka</t>
  </si>
  <si>
    <t>6 kolejka</t>
  </si>
  <si>
    <t>7 kolejka</t>
  </si>
  <si>
    <t>8 kolejka</t>
  </si>
  <si>
    <t>9 kolejka</t>
  </si>
  <si>
    <t>10 kolejka</t>
  </si>
  <si>
    <t>11 kolejka</t>
  </si>
  <si>
    <t>12 kolejka</t>
  </si>
  <si>
    <t>13 kolejka</t>
  </si>
  <si>
    <t>14 kolejka</t>
  </si>
  <si>
    <t>Runda rewanżowa:</t>
  </si>
  <si>
    <t>-</t>
  </si>
  <si>
    <t>SPR Oleśnica</t>
  </si>
  <si>
    <t>KS VENETIA Ostrów Wlkp.</t>
  </si>
  <si>
    <t>SMS Zielona Góra</t>
  </si>
  <si>
    <t>MKS Silesia Świebodzice</t>
  </si>
  <si>
    <t>LOSOWANIE ROZGRYWEK III Liga Dolnośląska- sezon 2023/2024</t>
  </si>
  <si>
    <t>WKS Śląsk Wrocław</t>
  </si>
  <si>
    <t>MSPR Siódemka II Legnica</t>
  </si>
  <si>
    <t>20/21.01.2024 sobota/niedziela</t>
  </si>
  <si>
    <t>27/28.01.2024 sobota/niedziela</t>
  </si>
  <si>
    <t>03/04.02.2024 sobota/niedziela</t>
  </si>
  <si>
    <t>10/11.02.2024 sobota/niedziela</t>
  </si>
  <si>
    <t>17/18.02.2024 sobota/niedziela</t>
  </si>
  <si>
    <t>24/25.02.2024 sobota/niedziela</t>
  </si>
  <si>
    <t>02/03.03.2024 sobota/niedziela</t>
  </si>
  <si>
    <t>09/10/03.2024 sobota/niedziela</t>
  </si>
  <si>
    <t>16/17.03.2024 sobota/niedziela</t>
  </si>
  <si>
    <t>23/24.03.2024 sobota/niedziela</t>
  </si>
  <si>
    <t>06/07.04.2024 sobota/niedziela</t>
  </si>
  <si>
    <t>13/14.04.2024 sobota/niedziela</t>
  </si>
  <si>
    <t>20/21.04.2024 sobota/niedziela</t>
  </si>
  <si>
    <t>27/28.04.2024 sobota/niedziela</t>
  </si>
  <si>
    <t>ŚKPR II  Świdnica</t>
  </si>
  <si>
    <t>SPR GOKiS Kąty II Wrocławskie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</si>
</sst>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sz val="9"/>
      <name val="Tahoma"/>
      <family val="2"/>
      <charset val="238"/>
    </font>
    <font>
      <i/>
      <sz val="9"/>
      <name val="Tahoma"/>
      <family val="2"/>
      <charset val="238"/>
    </font>
    <font>
      <b/>
      <sz val="9"/>
      <name val="Tahoma"/>
      <family val="2"/>
      <charset val="238"/>
    </font>
    <font>
      <sz val="8"/>
      <color indexed="9"/>
      <name val="Tahoma"/>
      <family val="2"/>
      <charset val="238"/>
    </font>
    <font>
      <sz val="9"/>
      <color indexed="9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indexed="9"/>
      <name val="Tahoma"/>
      <family val="2"/>
      <charset val="238"/>
    </font>
    <font>
      <b/>
      <sz val="9"/>
      <color indexed="9"/>
      <name val="Tahoma"/>
      <family val="2"/>
      <charset val="238"/>
    </font>
    <font>
      <b/>
      <sz val="6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 shrinkToFit="1"/>
      <protection locked="0"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 shrinkToFit="1"/>
      <protection locked="0"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6" fillId="0" borderId="2" xfId="0" applyFont="1" applyBorder="1" applyAlignment="1" applyProtection="1">
      <alignment horizontal="right" vertical="center" shrinkToFit="1"/>
      <protection hidden="1"/>
    </xf>
    <xf numFmtId="0" fontId="3" fillId="0" borderId="1" xfId="0" applyFont="1" applyBorder="1" applyAlignment="1" applyProtection="1">
      <alignment vertical="center" shrinkToFit="1"/>
      <protection hidden="1"/>
    </xf>
    <xf numFmtId="0" fontId="6" fillId="0" borderId="3" xfId="0" applyFont="1" applyBorder="1" applyAlignment="1" applyProtection="1">
      <alignment horizontal="left" vertical="center" shrinkToFi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vertical="center" shrinkToFit="1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3" fillId="0" borderId="1" xfId="0" applyFont="1" applyFill="1" applyBorder="1" applyAlignment="1" applyProtection="1">
      <alignment vertical="center" shrinkToFit="1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6" fillId="0" borderId="3" xfId="0" applyFont="1" applyFill="1" applyBorder="1" applyAlignment="1" applyProtection="1">
      <alignment horizontal="left" vertical="center" shrinkToFit="1"/>
      <protection hidden="1"/>
    </xf>
    <xf numFmtId="0" fontId="3" fillId="0" borderId="0" xfId="0" applyFont="1" applyFill="1" applyBorder="1" applyAlignment="1" applyProtection="1">
      <alignment vertical="center" shrinkToFit="1"/>
      <protection hidden="1"/>
    </xf>
    <xf numFmtId="0" fontId="6" fillId="0" borderId="2" xfId="0" applyFont="1" applyFill="1" applyBorder="1" applyAlignment="1" applyProtection="1">
      <alignment vertical="center" shrinkToFit="1"/>
      <protection hidden="1"/>
    </xf>
    <xf numFmtId="0" fontId="6" fillId="0" borderId="0" xfId="0" applyFont="1" applyBorder="1" applyAlignment="1" applyProtection="1">
      <alignment horizontal="right" vertical="center" shrinkToFit="1"/>
      <protection hidden="1"/>
    </xf>
    <xf numFmtId="0" fontId="6" fillId="0" borderId="0" xfId="0" applyFont="1" applyFill="1" applyAlignment="1" applyProtection="1">
      <alignment vertical="center" shrinkToFit="1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right" vertical="center" shrinkToFit="1"/>
      <protection hidden="1"/>
    </xf>
    <xf numFmtId="0" fontId="5" fillId="0" borderId="0" xfId="0" applyFont="1" applyFill="1" applyAlignment="1" applyProtection="1">
      <alignment vertical="center" shrinkToFit="1"/>
      <protection hidden="1"/>
    </xf>
    <xf numFmtId="0" fontId="5" fillId="0" borderId="0" xfId="0" applyFont="1" applyFill="1" applyAlignment="1" applyProtection="1">
      <alignment horizontal="left" vertical="center" shrinkToFit="1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6" fillId="0" borderId="2" xfId="0" applyFont="1" applyFill="1" applyBorder="1" applyAlignment="1" applyProtection="1">
      <alignment horizontal="right" vertical="center" shrinkToFit="1"/>
      <protection hidden="1"/>
    </xf>
    <xf numFmtId="0" fontId="7" fillId="0" borderId="0" xfId="0" applyFont="1" applyFill="1" applyAlignment="1" applyProtection="1">
      <alignment vertical="center" shrinkToFi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 shrinkToFit="1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5" fillId="0" borderId="0" xfId="0" quotePrefix="1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shrinkToFit="1"/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0" borderId="4" xfId="0" applyFont="1" applyBorder="1" applyAlignment="1" applyProtection="1">
      <alignment horizontal="right" vertical="center" shrinkToFit="1"/>
      <protection hidden="1"/>
    </xf>
    <xf numFmtId="0" fontId="10" fillId="0" borderId="0" xfId="0" applyFont="1" applyBorder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3" borderId="1" xfId="0" applyFont="1" applyFill="1" applyBorder="1" applyAlignment="1" applyProtection="1">
      <alignment horizontal="left" vertical="center" shrinkToFit="1"/>
      <protection locked="0"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3"/>
  <sheetViews>
    <sheetView tabSelected="1" view="pageBreakPreview" topLeftCell="A10" zoomScaleSheetLayoutView="100" workbookViewId="0">
      <selection activeCell="T47" sqref="T47"/>
    </sheetView>
  </sheetViews>
  <sheetFormatPr defaultRowHeight="11.25"/>
  <cols>
    <col min="1" max="1" width="3" style="2" customWidth="1"/>
    <col min="2" max="2" width="26.28515625" style="2" customWidth="1"/>
    <col min="3" max="3" width="0.7109375" style="2" customWidth="1"/>
    <col min="4" max="4" width="25.140625" style="2" customWidth="1"/>
    <col min="5" max="5" width="4.7109375" style="2" customWidth="1"/>
    <col min="6" max="7" width="1.7109375" style="2" customWidth="1"/>
    <col min="8" max="8" width="26.7109375" style="2" customWidth="1"/>
    <col min="9" max="9" width="0.7109375" style="2" customWidth="1"/>
    <col min="10" max="10" width="23.42578125" style="2" customWidth="1"/>
    <col min="11" max="11" width="2" style="1" customWidth="1"/>
    <col min="12" max="13" width="3.140625" style="2" hidden="1" customWidth="1"/>
    <col min="14" max="15" width="9.140625" style="2" hidden="1" customWidth="1"/>
    <col min="16" max="16384" width="9.140625" style="2"/>
  </cols>
  <sheetData>
    <row r="1" spans="1:14" ht="18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2" spans="1:14" ht="12.75" customHeight="1">
      <c r="A2" s="3"/>
      <c r="B2" s="4"/>
      <c r="C2" s="4"/>
      <c r="D2" s="4"/>
      <c r="E2" s="4"/>
      <c r="F2" s="4"/>
      <c r="G2" s="4"/>
      <c r="H2" s="3"/>
      <c r="I2" s="3"/>
    </row>
    <row r="3" spans="1:14" ht="12.75" customHeight="1">
      <c r="A3" s="5" t="s">
        <v>0</v>
      </c>
      <c r="B3" s="55" t="s">
        <v>1</v>
      </c>
      <c r="C3" s="55"/>
      <c r="D3" s="55"/>
      <c r="E3" s="6" t="s">
        <v>2</v>
      </c>
      <c r="F3" s="7"/>
      <c r="G3" s="3"/>
      <c r="H3" s="8" t="s">
        <v>3</v>
      </c>
      <c r="I3" s="3"/>
      <c r="J3" s="9" t="s">
        <v>26</v>
      </c>
    </row>
    <row r="4" spans="1:14" ht="12.75" customHeight="1">
      <c r="A4" s="10">
        <v>1</v>
      </c>
      <c r="B4" s="53" t="s">
        <v>40</v>
      </c>
      <c r="C4" s="53"/>
      <c r="D4" s="53"/>
      <c r="E4" s="11">
        <v>6</v>
      </c>
      <c r="F4" s="12"/>
      <c r="H4" s="8" t="s">
        <v>4</v>
      </c>
      <c r="J4" s="9" t="s">
        <v>27</v>
      </c>
      <c r="L4" s="2">
        <f t="shared" ref="L4:L11" si="0">MATCH(M4,$E$4:$E$11,0)</f>
        <v>6</v>
      </c>
      <c r="M4" s="2">
        <v>1</v>
      </c>
      <c r="N4" s="2" t="str">
        <f t="shared" ref="N4:N11" si="1">INDEX($B$4:$D$11,L4,1)</f>
        <v>WKS Śląsk Wrocław</v>
      </c>
    </row>
    <row r="5" spans="1:14" ht="12.75" customHeight="1">
      <c r="A5" s="10">
        <v>2</v>
      </c>
      <c r="B5" s="53" t="s">
        <v>19</v>
      </c>
      <c r="C5" s="53"/>
      <c r="D5" s="53"/>
      <c r="E5" s="11">
        <v>2</v>
      </c>
      <c r="F5" s="12"/>
      <c r="G5" s="3"/>
      <c r="H5" s="8" t="s">
        <v>5</v>
      </c>
      <c r="I5" s="3"/>
      <c r="J5" s="9" t="s">
        <v>28</v>
      </c>
      <c r="L5" s="2">
        <f t="shared" si="0"/>
        <v>2</v>
      </c>
      <c r="M5" s="2">
        <v>2</v>
      </c>
      <c r="N5" s="2" t="str">
        <f t="shared" si="1"/>
        <v>SPR Oleśnica</v>
      </c>
    </row>
    <row r="6" spans="1:14" ht="12.75" customHeight="1">
      <c r="A6" s="10">
        <v>3</v>
      </c>
      <c r="B6" s="53" t="s">
        <v>41</v>
      </c>
      <c r="C6" s="53"/>
      <c r="D6" s="53"/>
      <c r="E6" s="11">
        <v>3</v>
      </c>
      <c r="F6" s="12"/>
      <c r="G6" s="3"/>
      <c r="H6" s="8" t="s">
        <v>6</v>
      </c>
      <c r="I6" s="3"/>
      <c r="J6" s="9" t="s">
        <v>29</v>
      </c>
      <c r="L6" s="2">
        <f t="shared" si="0"/>
        <v>3</v>
      </c>
      <c r="M6" s="2">
        <v>3</v>
      </c>
      <c r="N6" s="2" t="str">
        <f t="shared" si="1"/>
        <v>SPR GOKiS Kąty II Wrocławskie</v>
      </c>
    </row>
    <row r="7" spans="1:14" ht="12.75" customHeight="1">
      <c r="A7" s="10">
        <v>4</v>
      </c>
      <c r="B7" s="53" t="s">
        <v>20</v>
      </c>
      <c r="C7" s="53"/>
      <c r="D7" s="53"/>
      <c r="E7" s="11">
        <v>4</v>
      </c>
      <c r="F7" s="12"/>
      <c r="H7" s="8" t="s">
        <v>7</v>
      </c>
      <c r="J7" s="9" t="s">
        <v>30</v>
      </c>
      <c r="L7" s="2">
        <f t="shared" si="0"/>
        <v>4</v>
      </c>
      <c r="M7" s="2">
        <v>4</v>
      </c>
      <c r="N7" s="2" t="str">
        <f t="shared" si="1"/>
        <v>KS VENETIA Ostrów Wlkp.</v>
      </c>
    </row>
    <row r="8" spans="1:14" ht="12.75" customHeight="1">
      <c r="A8" s="10">
        <v>5</v>
      </c>
      <c r="B8" s="53" t="s">
        <v>21</v>
      </c>
      <c r="C8" s="53"/>
      <c r="D8" s="53"/>
      <c r="E8" s="11">
        <v>5</v>
      </c>
      <c r="F8" s="12"/>
      <c r="H8" s="8" t="s">
        <v>8</v>
      </c>
      <c r="J8" s="9" t="s">
        <v>31</v>
      </c>
      <c r="L8" s="2">
        <f t="shared" si="0"/>
        <v>5</v>
      </c>
      <c r="M8" s="2">
        <v>5</v>
      </c>
      <c r="N8" s="2" t="str">
        <f t="shared" si="1"/>
        <v>SMS Zielona Góra</v>
      </c>
    </row>
    <row r="9" spans="1:14" ht="12.75" customHeight="1">
      <c r="A9" s="10">
        <v>6</v>
      </c>
      <c r="B9" s="53" t="s">
        <v>24</v>
      </c>
      <c r="C9" s="53"/>
      <c r="D9" s="53"/>
      <c r="E9" s="11">
        <v>1</v>
      </c>
      <c r="F9" s="12"/>
      <c r="H9" s="8" t="s">
        <v>9</v>
      </c>
      <c r="J9" s="9" t="s">
        <v>32</v>
      </c>
      <c r="L9" s="2">
        <f t="shared" si="0"/>
        <v>1</v>
      </c>
      <c r="M9" s="2">
        <v>6</v>
      </c>
      <c r="N9" s="2" t="str">
        <f t="shared" si="1"/>
        <v>ŚKPR II  Świdnica</v>
      </c>
    </row>
    <row r="10" spans="1:14" ht="12.75" customHeight="1">
      <c r="A10" s="10">
        <v>7</v>
      </c>
      <c r="B10" s="53" t="s">
        <v>22</v>
      </c>
      <c r="C10" s="53"/>
      <c r="D10" s="53"/>
      <c r="E10" s="11">
        <v>7</v>
      </c>
      <c r="F10" s="12"/>
      <c r="H10" s="8" t="s">
        <v>10</v>
      </c>
      <c r="J10" s="9" t="s">
        <v>33</v>
      </c>
      <c r="L10" s="2">
        <f t="shared" si="0"/>
        <v>7</v>
      </c>
      <c r="M10" s="2">
        <v>7</v>
      </c>
      <c r="N10" s="2" t="str">
        <f t="shared" si="1"/>
        <v>MKS Silesia Świebodzice</v>
      </c>
    </row>
    <row r="11" spans="1:14" ht="12.75" customHeight="1">
      <c r="A11" s="10">
        <v>8</v>
      </c>
      <c r="B11" s="53" t="s">
        <v>25</v>
      </c>
      <c r="C11" s="53"/>
      <c r="D11" s="53"/>
      <c r="E11" s="11">
        <v>8</v>
      </c>
      <c r="F11" s="12"/>
      <c r="H11" s="8" t="s">
        <v>11</v>
      </c>
      <c r="J11" s="9" t="s">
        <v>34</v>
      </c>
      <c r="L11" s="2">
        <f t="shared" si="0"/>
        <v>8</v>
      </c>
      <c r="M11" s="2">
        <v>8</v>
      </c>
      <c r="N11" s="2" t="str">
        <f t="shared" si="1"/>
        <v>MSPR Siódemka II Legnica</v>
      </c>
    </row>
    <row r="12" spans="1:14" ht="12.75" customHeight="1">
      <c r="A12" s="3"/>
      <c r="B12" s="3"/>
      <c r="C12" s="3"/>
      <c r="D12" s="3"/>
      <c r="E12" s="3"/>
      <c r="F12" s="3"/>
      <c r="G12" s="3"/>
      <c r="H12" s="8" t="s">
        <v>12</v>
      </c>
      <c r="I12" s="3"/>
      <c r="J12" s="9" t="s">
        <v>35</v>
      </c>
    </row>
    <row r="13" spans="1:14" ht="12.75" customHeight="1">
      <c r="B13" s="13" t="s">
        <v>3</v>
      </c>
      <c r="C13" s="7"/>
      <c r="D13" s="14" t="str">
        <f>J3</f>
        <v>20/21.01.2024 sobota/niedziela</v>
      </c>
      <c r="E13" s="3"/>
      <c r="F13" s="3"/>
      <c r="H13" s="8" t="s">
        <v>13</v>
      </c>
      <c r="J13" s="9" t="s">
        <v>36</v>
      </c>
    </row>
    <row r="14" spans="1:14" ht="12.75" customHeight="1">
      <c r="A14" s="15">
        <v>1</v>
      </c>
      <c r="B14" s="16" t="str">
        <f>INDEX($M$4:$N$11,A14,2)</f>
        <v>WKS Śląsk Wrocław</v>
      </c>
      <c r="D14" s="16" t="str">
        <f>INDEX($M$4:$N$11,E14,2)</f>
        <v>MSPR Siódemka II Legnica</v>
      </c>
      <c r="E14" s="17">
        <v>8</v>
      </c>
      <c r="F14" s="12"/>
      <c r="H14" s="8" t="s">
        <v>14</v>
      </c>
      <c r="J14" s="9" t="s">
        <v>37</v>
      </c>
      <c r="L14" s="18"/>
    </row>
    <row r="15" spans="1:14" ht="12.75" customHeight="1">
      <c r="A15" s="15">
        <v>2</v>
      </c>
      <c r="B15" s="16" t="str">
        <f>INDEX($M$4:$N$11,A15,2)</f>
        <v>SPR Oleśnica</v>
      </c>
      <c r="D15" s="16" t="str">
        <f>INDEX($M$4:$N$11,E15,2)</f>
        <v>MKS Silesia Świebodzice</v>
      </c>
      <c r="E15" s="17">
        <v>7</v>
      </c>
      <c r="F15" s="12"/>
      <c r="H15" s="8" t="s">
        <v>15</v>
      </c>
      <c r="J15" s="9" t="s">
        <v>38</v>
      </c>
      <c r="L15" s="18"/>
    </row>
    <row r="16" spans="1:14" ht="12.75" customHeight="1">
      <c r="A16" s="15">
        <v>3</v>
      </c>
      <c r="B16" s="16" t="str">
        <f>INDEX($M$4:$N$11,A16,2)</f>
        <v>SPR GOKiS Kąty II Wrocławskie</v>
      </c>
      <c r="D16" s="16" t="str">
        <f>INDEX($M$4:$N$11,E16,2)</f>
        <v>ŚKPR II  Świdnica</v>
      </c>
      <c r="E16" s="17">
        <v>6</v>
      </c>
      <c r="F16" s="12"/>
      <c r="H16" s="8" t="s">
        <v>16</v>
      </c>
      <c r="J16" s="9" t="s">
        <v>39</v>
      </c>
      <c r="L16" s="18"/>
    </row>
    <row r="17" spans="1:12" ht="12.75" customHeight="1">
      <c r="A17" s="15">
        <v>4</v>
      </c>
      <c r="B17" s="16" t="str">
        <f>INDEX($M$4:$N$11,A17,2)</f>
        <v>KS VENETIA Ostrów Wlkp.</v>
      </c>
      <c r="D17" s="16" t="str">
        <f>INDEX($M$4:$N$11,E17,2)</f>
        <v>SMS Zielona Góra</v>
      </c>
      <c r="E17" s="17">
        <v>5</v>
      </c>
      <c r="F17" s="12"/>
      <c r="L17" s="18"/>
    </row>
    <row r="18" spans="1:12" ht="12.75" customHeight="1">
      <c r="A18" s="19"/>
      <c r="B18" s="3"/>
      <c r="C18" s="3"/>
      <c r="D18" s="3"/>
      <c r="E18" s="20"/>
      <c r="F18" s="12"/>
      <c r="G18" s="3"/>
      <c r="H18" s="3"/>
      <c r="I18" s="3"/>
      <c r="J18" s="3"/>
      <c r="L18" s="18"/>
    </row>
    <row r="19" spans="1:12" ht="12.75" customHeight="1">
      <c r="A19" s="21"/>
      <c r="B19" s="13" t="s">
        <v>4</v>
      </c>
      <c r="C19" s="7"/>
      <c r="D19" s="14" t="str">
        <f>J4</f>
        <v>27/28.01.2024 sobota/niedziela</v>
      </c>
      <c r="E19" s="20"/>
      <c r="F19" s="12"/>
      <c r="H19" s="13" t="s">
        <v>7</v>
      </c>
      <c r="I19" s="7"/>
      <c r="J19" s="14" t="str">
        <f>J7</f>
        <v>17/18.02.2024 sobota/niedziela</v>
      </c>
      <c r="L19" s="18"/>
    </row>
    <row r="20" spans="1:12" ht="12.75" customHeight="1">
      <c r="A20" s="15">
        <v>8</v>
      </c>
      <c r="B20" s="22" t="str">
        <f>INDEX($M$4:$N$11,A20,2)</f>
        <v>MSPR Siódemka II Legnica</v>
      </c>
      <c r="C20" s="23"/>
      <c r="D20" s="22" t="str">
        <f>INDEX($M$4:$N$11,E20,2)</f>
        <v>SMS Zielona Góra</v>
      </c>
      <c r="E20" s="24">
        <v>5</v>
      </c>
      <c r="F20" s="25"/>
      <c r="G20" s="26">
        <v>3</v>
      </c>
      <c r="H20" s="22" t="str">
        <f>INDEX($M$4:$N$11,G20,2)</f>
        <v>SPR GOKiS Kąty II Wrocławskie</v>
      </c>
      <c r="I20" s="23"/>
      <c r="J20" s="22" t="str">
        <f>INDEX($M$4:$N$11,K20,2)</f>
        <v>MSPR Siódemka II Legnica</v>
      </c>
      <c r="K20" s="17">
        <v>8</v>
      </c>
      <c r="L20" s="18"/>
    </row>
    <row r="21" spans="1:12" ht="12.75" customHeight="1">
      <c r="A21" s="15">
        <v>6</v>
      </c>
      <c r="B21" s="22" t="str">
        <f>INDEX($M$4:$N$11,A21,2)</f>
        <v>ŚKPR II  Świdnica</v>
      </c>
      <c r="C21" s="23"/>
      <c r="D21" s="22" t="str">
        <f>INDEX($M$4:$N$11,E21,2)</f>
        <v>KS VENETIA Ostrów Wlkp.</v>
      </c>
      <c r="E21" s="24">
        <v>4</v>
      </c>
      <c r="F21" s="25"/>
      <c r="G21" s="26">
        <v>4</v>
      </c>
      <c r="H21" s="22" t="str">
        <f>INDEX($M$4:$N$11,G21,2)</f>
        <v>KS VENETIA Ostrów Wlkp.</v>
      </c>
      <c r="I21" s="23"/>
      <c r="J21" s="22" t="str">
        <f>INDEX($M$4:$N$11,K21,2)</f>
        <v>SPR Oleśnica</v>
      </c>
      <c r="K21" s="17">
        <v>2</v>
      </c>
      <c r="L21" s="18"/>
    </row>
    <row r="22" spans="1:12" ht="12.75" customHeight="1">
      <c r="A22" s="15">
        <v>7</v>
      </c>
      <c r="B22" s="22" t="str">
        <f>INDEX($M$4:$N$11,A22,2)</f>
        <v>MKS Silesia Świebodzice</v>
      </c>
      <c r="C22" s="23"/>
      <c r="D22" s="22" t="str">
        <f>INDEX($M$4:$N$11,E22,2)</f>
        <v>SPR GOKiS Kąty II Wrocławskie</v>
      </c>
      <c r="E22" s="24">
        <v>3</v>
      </c>
      <c r="F22" s="25"/>
      <c r="G22" s="26">
        <v>5</v>
      </c>
      <c r="H22" s="22" t="str">
        <f>INDEX($M$4:$N$11,G22,2)</f>
        <v>SMS Zielona Góra</v>
      </c>
      <c r="I22" s="23"/>
      <c r="J22" s="22" t="str">
        <f>INDEX($M$4:$N$11,K22,2)</f>
        <v>WKS Śląsk Wrocław</v>
      </c>
      <c r="K22" s="17">
        <v>1</v>
      </c>
      <c r="L22" s="18"/>
    </row>
    <row r="23" spans="1:12" ht="12.75" customHeight="1">
      <c r="A23" s="15">
        <v>1</v>
      </c>
      <c r="B23" s="22" t="str">
        <f>INDEX($M$4:$N$11,A23,2)</f>
        <v>WKS Śląsk Wrocław</v>
      </c>
      <c r="C23" s="23"/>
      <c r="D23" s="22" t="str">
        <f>INDEX($M$4:$N$11,E23,2)</f>
        <v>SPR Oleśnica</v>
      </c>
      <c r="E23" s="24">
        <v>2</v>
      </c>
      <c r="F23" s="25"/>
      <c r="G23" s="26">
        <v>6</v>
      </c>
      <c r="H23" s="22" t="str">
        <f>INDEX($M$4:$N$11,G23,2)</f>
        <v>ŚKPR II  Świdnica</v>
      </c>
      <c r="I23" s="23"/>
      <c r="J23" s="22" t="str">
        <f>INDEX($M$4:$N$11,K23,2)</f>
        <v>MKS Silesia Świebodzice</v>
      </c>
      <c r="K23" s="17">
        <v>7</v>
      </c>
      <c r="L23" s="18"/>
    </row>
    <row r="24" spans="1:12" ht="9" customHeight="1">
      <c r="A24" s="27"/>
      <c r="B24" s="25"/>
      <c r="C24" s="25"/>
      <c r="D24" s="25"/>
      <c r="E24" s="28"/>
      <c r="F24" s="25"/>
      <c r="G24" s="29"/>
      <c r="H24" s="25"/>
      <c r="I24" s="25"/>
      <c r="J24" s="25"/>
      <c r="K24" s="30"/>
      <c r="L24" s="18"/>
    </row>
    <row r="25" spans="1:12" ht="12.75" customHeight="1">
      <c r="A25" s="21"/>
      <c r="B25" s="31" t="s">
        <v>5</v>
      </c>
      <c r="C25" s="32"/>
      <c r="D25" s="33" t="str">
        <f>J5</f>
        <v>03/04.02.2024 sobota/niedziela</v>
      </c>
      <c r="E25" s="28"/>
      <c r="F25" s="25"/>
      <c r="G25" s="34"/>
      <c r="H25" s="31" t="s">
        <v>8</v>
      </c>
      <c r="I25" s="32"/>
      <c r="J25" s="33" t="str">
        <f>J8</f>
        <v>24/25.02.2024 sobota/niedziela</v>
      </c>
      <c r="K25" s="30"/>
      <c r="L25" s="18"/>
    </row>
    <row r="26" spans="1:12" ht="12.75" customHeight="1">
      <c r="A26" s="15">
        <v>2</v>
      </c>
      <c r="B26" s="22" t="str">
        <f>INDEX($M$4:$N$11,A26,2)</f>
        <v>SPR Oleśnica</v>
      </c>
      <c r="C26" s="23"/>
      <c r="D26" s="22" t="str">
        <f>INDEX($M$4:$N$11,E26,2)</f>
        <v>MSPR Siódemka II Legnica</v>
      </c>
      <c r="E26" s="24">
        <v>8</v>
      </c>
      <c r="F26" s="25"/>
      <c r="G26" s="35">
        <v>8</v>
      </c>
      <c r="H26" s="22" t="str">
        <f>INDEX($M$4:$N$11,G26,2)</f>
        <v>MSPR Siódemka II Legnica</v>
      </c>
      <c r="I26" s="23"/>
      <c r="J26" s="22" t="str">
        <f>INDEX($M$4:$N$11,K26,2)</f>
        <v>MKS Silesia Świebodzice</v>
      </c>
      <c r="K26" s="17">
        <v>7</v>
      </c>
      <c r="L26" s="18"/>
    </row>
    <row r="27" spans="1:12" ht="12.75" customHeight="1">
      <c r="A27" s="15">
        <v>3</v>
      </c>
      <c r="B27" s="22" t="str">
        <f>INDEX($M$4:$N$11,A27,2)</f>
        <v>SPR GOKiS Kąty II Wrocławskie</v>
      </c>
      <c r="C27" s="23"/>
      <c r="D27" s="22" t="str">
        <f>INDEX($M$4:$N$11,E27,2)</f>
        <v>WKS Śląsk Wrocław</v>
      </c>
      <c r="E27" s="24">
        <v>1</v>
      </c>
      <c r="F27" s="25"/>
      <c r="G27" s="35">
        <v>1</v>
      </c>
      <c r="H27" s="22" t="str">
        <f>INDEX($M$4:$N$11,G27,2)</f>
        <v>WKS Śląsk Wrocław</v>
      </c>
      <c r="I27" s="23"/>
      <c r="J27" s="22" t="str">
        <f>INDEX($M$4:$N$11,K27,2)</f>
        <v>ŚKPR II  Świdnica</v>
      </c>
      <c r="K27" s="17">
        <v>6</v>
      </c>
      <c r="L27" s="18"/>
    </row>
    <row r="28" spans="1:12" ht="12.75" customHeight="1">
      <c r="A28" s="15">
        <v>4</v>
      </c>
      <c r="B28" s="22" t="str">
        <f>INDEX($M$4:$N$11,A28,2)</f>
        <v>KS VENETIA Ostrów Wlkp.</v>
      </c>
      <c r="C28" s="23"/>
      <c r="D28" s="22" t="str">
        <f>INDEX($M$4:$N$11,E28,2)</f>
        <v>MKS Silesia Świebodzice</v>
      </c>
      <c r="E28" s="24">
        <v>7</v>
      </c>
      <c r="F28" s="25"/>
      <c r="G28" s="35">
        <v>2</v>
      </c>
      <c r="H28" s="22" t="str">
        <f>INDEX($M$4:$N$11,G28,2)</f>
        <v>SPR Oleśnica</v>
      </c>
      <c r="I28" s="23"/>
      <c r="J28" s="22" t="str">
        <f>INDEX($M$4:$N$11,K28,2)</f>
        <v>SMS Zielona Góra</v>
      </c>
      <c r="K28" s="17">
        <v>5</v>
      </c>
      <c r="L28" s="18"/>
    </row>
    <row r="29" spans="1:12" ht="12.75" customHeight="1">
      <c r="A29" s="15">
        <v>5</v>
      </c>
      <c r="B29" s="22" t="str">
        <f>INDEX($M$4:$N$11,A29,2)</f>
        <v>SMS Zielona Góra</v>
      </c>
      <c r="C29" s="23"/>
      <c r="D29" s="22" t="str">
        <f>INDEX($M$4:$N$11,E29,2)</f>
        <v>ŚKPR II  Świdnica</v>
      </c>
      <c r="E29" s="24">
        <v>6</v>
      </c>
      <c r="F29" s="25"/>
      <c r="G29" s="35">
        <v>3</v>
      </c>
      <c r="H29" s="22" t="str">
        <f>INDEX($M$4:$N$11,G29,2)</f>
        <v>SPR GOKiS Kąty II Wrocławskie</v>
      </c>
      <c r="I29" s="23"/>
      <c r="J29" s="22" t="str">
        <f>INDEX($M$4:$N$11,K29,2)</f>
        <v>KS VENETIA Ostrów Wlkp.</v>
      </c>
      <c r="K29" s="17">
        <v>4</v>
      </c>
      <c r="L29" s="18"/>
    </row>
    <row r="30" spans="1:12" ht="9" customHeight="1">
      <c r="A30" s="27"/>
      <c r="B30" s="25"/>
      <c r="C30" s="25"/>
      <c r="D30" s="25"/>
      <c r="E30" s="36"/>
      <c r="F30" s="25"/>
      <c r="G30" s="29"/>
      <c r="H30" s="25"/>
      <c r="I30" s="25"/>
      <c r="J30" s="25"/>
      <c r="K30" s="30"/>
      <c r="L30" s="18"/>
    </row>
    <row r="31" spans="1:12" ht="12.75" customHeight="1">
      <c r="A31" s="21"/>
      <c r="B31" s="31" t="s">
        <v>6</v>
      </c>
      <c r="C31" s="32"/>
      <c r="D31" s="33" t="str">
        <f>J6</f>
        <v>10/11.02.2024 sobota/niedziela</v>
      </c>
      <c r="E31" s="36"/>
      <c r="F31" s="25"/>
      <c r="G31" s="34"/>
      <c r="H31" s="31" t="s">
        <v>9</v>
      </c>
      <c r="I31" s="32"/>
      <c r="J31" s="33" t="str">
        <f>J9</f>
        <v>02/03.03.2024 sobota/niedziela</v>
      </c>
      <c r="K31" s="30"/>
      <c r="L31" s="18"/>
    </row>
    <row r="32" spans="1:12" ht="12.75" customHeight="1">
      <c r="A32" s="15">
        <v>8</v>
      </c>
      <c r="B32" s="22" t="str">
        <f>INDEX($M$4:$N$11,A32,2)</f>
        <v>MSPR Siódemka II Legnica</v>
      </c>
      <c r="C32" s="23"/>
      <c r="D32" s="22" t="str">
        <f>INDEX($M$4:$N$11,E32,2)</f>
        <v>ŚKPR II  Świdnica</v>
      </c>
      <c r="E32" s="24">
        <v>6</v>
      </c>
      <c r="F32" s="25"/>
      <c r="G32" s="35">
        <v>4</v>
      </c>
      <c r="H32" s="22" t="str">
        <f>INDEX($M$4:$N$11,G32,2)</f>
        <v>KS VENETIA Ostrów Wlkp.</v>
      </c>
      <c r="I32" s="23"/>
      <c r="J32" s="22" t="str">
        <f>INDEX($M$4:$N$11,K32,2)</f>
        <v>MSPR Siódemka II Legnica</v>
      </c>
      <c r="K32" s="17">
        <v>8</v>
      </c>
      <c r="L32" s="18"/>
    </row>
    <row r="33" spans="1:12" ht="12.75" customHeight="1">
      <c r="A33" s="15">
        <v>7</v>
      </c>
      <c r="B33" s="22" t="str">
        <f>INDEX($M$4:$N$11,A33,2)</f>
        <v>MKS Silesia Świebodzice</v>
      </c>
      <c r="C33" s="23"/>
      <c r="D33" s="22" t="str">
        <f>INDEX($M$4:$N$11,E33,2)</f>
        <v>SMS Zielona Góra</v>
      </c>
      <c r="E33" s="24">
        <v>5</v>
      </c>
      <c r="F33" s="25"/>
      <c r="G33" s="35">
        <v>5</v>
      </c>
      <c r="H33" s="22" t="str">
        <f>INDEX($M$4:$N$11,G33,2)</f>
        <v>SMS Zielona Góra</v>
      </c>
      <c r="I33" s="23"/>
      <c r="J33" s="22" t="str">
        <f>INDEX($M$4:$N$11,K33,2)</f>
        <v>SPR GOKiS Kąty II Wrocławskie</v>
      </c>
      <c r="K33" s="17">
        <v>3</v>
      </c>
      <c r="L33" s="18"/>
    </row>
    <row r="34" spans="1:12" ht="12.75" customHeight="1">
      <c r="A34" s="15">
        <v>1</v>
      </c>
      <c r="B34" s="22" t="str">
        <f>INDEX($M$4:$N$11,A34,2)</f>
        <v>WKS Śląsk Wrocław</v>
      </c>
      <c r="C34" s="23"/>
      <c r="D34" s="22" t="str">
        <f>INDEX($M$4:$N$11,E34,2)</f>
        <v>KS VENETIA Ostrów Wlkp.</v>
      </c>
      <c r="E34" s="24">
        <v>4</v>
      </c>
      <c r="F34" s="25"/>
      <c r="G34" s="35">
        <v>6</v>
      </c>
      <c r="H34" s="22" t="str">
        <f>INDEX($M$4:$N$11,G34,2)</f>
        <v>ŚKPR II  Świdnica</v>
      </c>
      <c r="I34" s="23"/>
      <c r="J34" s="22" t="str">
        <f>INDEX($M$4:$N$11,K34,2)</f>
        <v>SPR Oleśnica</v>
      </c>
      <c r="K34" s="17">
        <v>2</v>
      </c>
      <c r="L34" s="18"/>
    </row>
    <row r="35" spans="1:12" ht="12.75" customHeight="1">
      <c r="A35" s="15">
        <v>2</v>
      </c>
      <c r="B35" s="22" t="str">
        <f>INDEX($M$4:$N$11,A35,2)</f>
        <v>SPR Oleśnica</v>
      </c>
      <c r="C35" s="23"/>
      <c r="D35" s="22" t="str">
        <f>INDEX($M$4:$N$11,E35,2)</f>
        <v>SPR GOKiS Kąty II Wrocławskie</v>
      </c>
      <c r="E35" s="24">
        <v>3</v>
      </c>
      <c r="F35" s="25"/>
      <c r="G35" s="35">
        <v>7</v>
      </c>
      <c r="H35" s="22" t="str">
        <f>INDEX($M$4:$N$11,G35,2)</f>
        <v>MKS Silesia Świebodzice</v>
      </c>
      <c r="I35" s="23"/>
      <c r="J35" s="22" t="str">
        <f>INDEX($M$4:$N$11,K35,2)</f>
        <v>WKS Śląsk Wrocław</v>
      </c>
      <c r="K35" s="17">
        <v>1</v>
      </c>
      <c r="L35" s="18"/>
    </row>
    <row r="36" spans="1:12" ht="9" customHeight="1">
      <c r="A36" s="12"/>
      <c r="B36" s="12"/>
      <c r="C36" s="12"/>
      <c r="D36" s="12"/>
      <c r="E36" s="3"/>
      <c r="F36" s="3"/>
      <c r="G36" s="12"/>
      <c r="H36" s="12"/>
      <c r="I36" s="12"/>
      <c r="J36" s="12"/>
      <c r="K36" s="30"/>
      <c r="L36" s="18"/>
    </row>
    <row r="37" spans="1:12" ht="12.75" customHeight="1">
      <c r="A37" s="56" t="s">
        <v>17</v>
      </c>
      <c r="B37" s="56"/>
      <c r="C37" s="56"/>
      <c r="D37" s="56"/>
      <c r="E37" s="56"/>
      <c r="F37" s="56"/>
      <c r="G37" s="56"/>
      <c r="H37" s="56"/>
      <c r="I37" s="56"/>
      <c r="J37" s="56"/>
      <c r="K37" s="30"/>
      <c r="L37" s="18"/>
    </row>
    <row r="38" spans="1:12" ht="9" customHeight="1">
      <c r="A38" s="12"/>
      <c r="B38" s="12"/>
      <c r="C38" s="12"/>
      <c r="D38" s="12"/>
      <c r="E38" s="3"/>
      <c r="F38" s="3"/>
      <c r="G38" s="12"/>
      <c r="H38" s="12"/>
      <c r="I38" s="12"/>
      <c r="J38" s="12"/>
      <c r="K38" s="30"/>
      <c r="L38" s="18"/>
    </row>
    <row r="39" spans="1:12" s="23" customFormat="1" ht="12.75" customHeight="1">
      <c r="B39" s="13" t="s">
        <v>10</v>
      </c>
      <c r="C39" s="7"/>
      <c r="D39" s="14" t="str">
        <f>J10</f>
        <v>09/10/03.2024 sobota/niedziela</v>
      </c>
      <c r="E39" s="37"/>
      <c r="F39" s="37"/>
      <c r="G39" s="37"/>
      <c r="H39" s="37"/>
      <c r="I39" s="37"/>
      <c r="J39" s="37"/>
      <c r="K39" s="38"/>
      <c r="L39" s="39"/>
    </row>
    <row r="40" spans="1:12" s="23" customFormat="1" ht="12.75" customHeight="1">
      <c r="A40" s="15"/>
      <c r="B40" s="16" t="str">
        <f>D14</f>
        <v>MSPR Siódemka II Legnica</v>
      </c>
      <c r="D40" s="16" t="str">
        <f>B14</f>
        <v>WKS Śląsk Wrocław</v>
      </c>
      <c r="E40" s="17"/>
      <c r="F40" s="40"/>
      <c r="G40" s="41"/>
      <c r="H40" s="37"/>
      <c r="I40" s="37"/>
      <c r="J40" s="37"/>
      <c r="K40" s="38"/>
      <c r="L40" s="39"/>
    </row>
    <row r="41" spans="1:12" s="23" customFormat="1" ht="12.75" customHeight="1">
      <c r="A41" s="15"/>
      <c r="B41" s="16" t="str">
        <f>D15</f>
        <v>MKS Silesia Świebodzice</v>
      </c>
      <c r="D41" s="16" t="str">
        <f>B15</f>
        <v>SPR Oleśnica</v>
      </c>
      <c r="E41" s="17"/>
      <c r="F41" s="40"/>
      <c r="G41" s="41"/>
      <c r="H41" s="37"/>
      <c r="I41" s="37"/>
      <c r="J41" s="37"/>
      <c r="K41" s="38"/>
      <c r="L41" s="39"/>
    </row>
    <row r="42" spans="1:12" s="23" customFormat="1" ht="12.75" customHeight="1">
      <c r="A42" s="15"/>
      <c r="B42" s="16" t="str">
        <f>D16</f>
        <v>ŚKPR II  Świdnica</v>
      </c>
      <c r="D42" s="16" t="str">
        <f>B16</f>
        <v>SPR GOKiS Kąty II Wrocławskie</v>
      </c>
      <c r="E42" s="17"/>
      <c r="F42" s="40"/>
      <c r="G42" s="41"/>
      <c r="H42" s="37"/>
      <c r="I42" s="37"/>
      <c r="J42" s="37"/>
      <c r="K42" s="38"/>
      <c r="L42" s="39"/>
    </row>
    <row r="43" spans="1:12" s="23" customFormat="1" ht="12.75" customHeight="1">
      <c r="A43" s="15"/>
      <c r="B43" s="16" t="str">
        <f>D17</f>
        <v>SMS Zielona Góra</v>
      </c>
      <c r="D43" s="16" t="str">
        <f>B17</f>
        <v>KS VENETIA Ostrów Wlkp.</v>
      </c>
      <c r="E43" s="17"/>
      <c r="F43" s="40"/>
      <c r="G43" s="41"/>
      <c r="H43" s="37"/>
      <c r="I43" s="37"/>
      <c r="J43" s="37"/>
      <c r="K43" s="38"/>
      <c r="L43" s="39"/>
    </row>
    <row r="44" spans="1:12" ht="9" customHeight="1">
      <c r="A44" s="27"/>
      <c r="B44" s="12"/>
      <c r="C44" s="12"/>
      <c r="D44" s="12"/>
      <c r="E44" s="42"/>
      <c r="F44" s="43"/>
      <c r="G44" s="43"/>
      <c r="H44" s="12"/>
      <c r="I44" s="12"/>
      <c r="J44" s="12"/>
      <c r="K44" s="30"/>
      <c r="L44" s="18"/>
    </row>
    <row r="45" spans="1:12" ht="12.75" customHeight="1">
      <c r="A45" s="21"/>
      <c r="B45" s="13" t="s">
        <v>11</v>
      </c>
      <c r="C45" s="7"/>
      <c r="D45" s="14" t="str">
        <f>J11</f>
        <v>16/17.03.2024 sobota/niedziela</v>
      </c>
      <c r="E45" s="44"/>
      <c r="F45" s="45"/>
      <c r="G45" s="46"/>
      <c r="H45" s="8" t="s">
        <v>14</v>
      </c>
      <c r="I45" s="47" t="s">
        <v>18</v>
      </c>
      <c r="J45" s="57" t="str">
        <f>J14</f>
        <v>13/14.04.2024 sobota/niedziela</v>
      </c>
      <c r="K45" s="48"/>
      <c r="L45" s="18"/>
    </row>
    <row r="46" spans="1:12" ht="12.75" customHeight="1">
      <c r="A46" s="15"/>
      <c r="B46" s="16" t="str">
        <f>D20</f>
        <v>SMS Zielona Góra</v>
      </c>
      <c r="D46" s="16" t="str">
        <f>B20</f>
        <v>MSPR Siódemka II Legnica</v>
      </c>
      <c r="E46" s="17"/>
      <c r="F46" s="43"/>
      <c r="G46" s="27"/>
      <c r="H46" s="16" t="str">
        <f>J20</f>
        <v>MSPR Siódemka II Legnica</v>
      </c>
      <c r="J46" s="16" t="str">
        <f>H20</f>
        <v>SPR GOKiS Kąty II Wrocławskie</v>
      </c>
      <c r="K46" s="48"/>
      <c r="L46" s="18"/>
    </row>
    <row r="47" spans="1:12" ht="12.75" customHeight="1">
      <c r="A47" s="15"/>
      <c r="B47" s="16" t="str">
        <f>D21</f>
        <v>KS VENETIA Ostrów Wlkp.</v>
      </c>
      <c r="D47" s="16" t="str">
        <f>B21</f>
        <v>ŚKPR II  Świdnica</v>
      </c>
      <c r="E47" s="17"/>
      <c r="F47" s="43"/>
      <c r="G47" s="27"/>
      <c r="H47" s="16" t="str">
        <f>J21</f>
        <v>SPR Oleśnica</v>
      </c>
      <c r="J47" s="16" t="str">
        <f>H21</f>
        <v>KS VENETIA Ostrów Wlkp.</v>
      </c>
      <c r="K47" s="48"/>
      <c r="L47" s="18"/>
    </row>
    <row r="48" spans="1:12" ht="12.75" customHeight="1">
      <c r="A48" s="15"/>
      <c r="B48" s="16" t="str">
        <f>D22</f>
        <v>SPR GOKiS Kąty II Wrocławskie</v>
      </c>
      <c r="D48" s="16" t="str">
        <f>B22</f>
        <v>MKS Silesia Świebodzice</v>
      </c>
      <c r="E48" s="17"/>
      <c r="F48" s="43"/>
      <c r="G48" s="27"/>
      <c r="H48" s="16" t="str">
        <f>J22</f>
        <v>WKS Śląsk Wrocław</v>
      </c>
      <c r="J48" s="16" t="str">
        <f>H22</f>
        <v>SMS Zielona Góra</v>
      </c>
      <c r="K48" s="48"/>
      <c r="L48" s="18"/>
    </row>
    <row r="49" spans="1:12" ht="12.75" customHeight="1">
      <c r="A49" s="15"/>
      <c r="B49" s="16" t="str">
        <f>D23</f>
        <v>SPR Oleśnica</v>
      </c>
      <c r="D49" s="16" t="str">
        <f>B23</f>
        <v>WKS Śląsk Wrocław</v>
      </c>
      <c r="E49" s="17"/>
      <c r="F49" s="43"/>
      <c r="G49" s="27"/>
      <c r="H49" s="16" t="str">
        <f>J23</f>
        <v>MKS Silesia Świebodzice</v>
      </c>
      <c r="J49" s="16" t="str">
        <f>H23</f>
        <v>ŚKPR II  Świdnica</v>
      </c>
      <c r="K49" s="48"/>
      <c r="L49" s="18"/>
    </row>
    <row r="50" spans="1:12" ht="9" customHeight="1">
      <c r="A50" s="27"/>
      <c r="B50" s="12"/>
      <c r="C50" s="12"/>
      <c r="D50" s="12"/>
      <c r="E50" s="42"/>
      <c r="F50" s="43"/>
      <c r="G50" s="43"/>
      <c r="H50" s="12"/>
      <c r="I50" s="12"/>
      <c r="J50" s="12"/>
      <c r="K50" s="30"/>
      <c r="L50" s="18"/>
    </row>
    <row r="51" spans="1:12" ht="12.75" customHeight="1">
      <c r="A51" s="19"/>
      <c r="B51" s="8" t="s">
        <v>12</v>
      </c>
      <c r="C51" s="47" t="s">
        <v>18</v>
      </c>
      <c r="D51" s="57" t="str">
        <f>J12</f>
        <v>23/24.03.2024 sobota/niedziela</v>
      </c>
      <c r="E51" s="49"/>
      <c r="F51" s="45"/>
      <c r="G51" s="44"/>
      <c r="H51" s="8" t="s">
        <v>15</v>
      </c>
      <c r="I51" s="47" t="s">
        <v>18</v>
      </c>
      <c r="J51" s="57" t="str">
        <f>J15</f>
        <v>20/21.04.2024 sobota/niedziela</v>
      </c>
      <c r="K51" s="48"/>
      <c r="L51" s="18"/>
    </row>
    <row r="52" spans="1:12" ht="12.75" customHeight="1">
      <c r="A52" s="50"/>
      <c r="B52" s="16" t="str">
        <f>D26</f>
        <v>MSPR Siódemka II Legnica</v>
      </c>
      <c r="D52" s="16" t="str">
        <f>B26</f>
        <v>SPR Oleśnica</v>
      </c>
      <c r="E52" s="17"/>
      <c r="F52" s="43"/>
      <c r="G52" s="27"/>
      <c r="H52" s="16" t="str">
        <f>J26</f>
        <v>MKS Silesia Świebodzice</v>
      </c>
      <c r="J52" s="16" t="str">
        <f>H26</f>
        <v>MSPR Siódemka II Legnica</v>
      </c>
      <c r="K52" s="48"/>
      <c r="L52" s="18"/>
    </row>
    <row r="53" spans="1:12" ht="12.75" customHeight="1">
      <c r="A53" s="50"/>
      <c r="B53" s="16" t="str">
        <f>D27</f>
        <v>WKS Śląsk Wrocław</v>
      </c>
      <c r="D53" s="16" t="str">
        <f>B27</f>
        <v>SPR GOKiS Kąty II Wrocławskie</v>
      </c>
      <c r="E53" s="17"/>
      <c r="F53" s="43"/>
      <c r="G53" s="27"/>
      <c r="H53" s="16" t="str">
        <f>J27</f>
        <v>ŚKPR II  Świdnica</v>
      </c>
      <c r="J53" s="16" t="str">
        <f>H27</f>
        <v>WKS Śląsk Wrocław</v>
      </c>
      <c r="K53" s="48"/>
      <c r="L53" s="18"/>
    </row>
    <row r="54" spans="1:12" ht="12.75" customHeight="1">
      <c r="A54" s="50"/>
      <c r="B54" s="16" t="str">
        <f>D28</f>
        <v>MKS Silesia Świebodzice</v>
      </c>
      <c r="D54" s="16" t="str">
        <f>B28</f>
        <v>KS VENETIA Ostrów Wlkp.</v>
      </c>
      <c r="E54" s="17"/>
      <c r="F54" s="43"/>
      <c r="G54" s="27"/>
      <c r="H54" s="16" t="str">
        <f>J28</f>
        <v>SMS Zielona Góra</v>
      </c>
      <c r="J54" s="16" t="str">
        <f>H28</f>
        <v>SPR Oleśnica</v>
      </c>
      <c r="K54" s="48"/>
      <c r="L54" s="18"/>
    </row>
    <row r="55" spans="1:12" ht="12.75" customHeight="1">
      <c r="A55" s="50"/>
      <c r="B55" s="16" t="str">
        <f>D29</f>
        <v>ŚKPR II  Świdnica</v>
      </c>
      <c r="D55" s="16" t="str">
        <f>B29</f>
        <v>SMS Zielona Góra</v>
      </c>
      <c r="E55" s="17"/>
      <c r="F55" s="43"/>
      <c r="G55" s="27"/>
      <c r="H55" s="16" t="str">
        <f>J29</f>
        <v>KS VENETIA Ostrów Wlkp.</v>
      </c>
      <c r="J55" s="16" t="str">
        <f>H29</f>
        <v>SPR GOKiS Kąty II Wrocławskie</v>
      </c>
      <c r="K55" s="48"/>
      <c r="L55" s="18"/>
    </row>
    <row r="56" spans="1:12" ht="9" customHeight="1">
      <c r="A56" s="27"/>
      <c r="B56" s="12"/>
      <c r="C56" s="12"/>
      <c r="D56" s="12"/>
      <c r="E56" s="42"/>
      <c r="F56" s="43"/>
      <c r="G56" s="43"/>
      <c r="H56" s="12"/>
      <c r="I56" s="12"/>
      <c r="J56" s="12"/>
      <c r="K56" s="30"/>
      <c r="L56" s="18"/>
    </row>
    <row r="57" spans="1:12" ht="12.75" customHeight="1">
      <c r="A57" s="21"/>
      <c r="B57" s="8" t="s">
        <v>13</v>
      </c>
      <c r="C57" s="47" t="s">
        <v>18</v>
      </c>
      <c r="D57" s="57" t="str">
        <f>J13</f>
        <v>06/07.04.2024 sobota/niedziela</v>
      </c>
      <c r="E57" s="51"/>
      <c r="F57" s="45"/>
      <c r="G57" s="44"/>
      <c r="H57" s="8" t="s">
        <v>16</v>
      </c>
      <c r="I57" s="47" t="s">
        <v>18</v>
      </c>
      <c r="J57" s="57" t="str">
        <f>J16</f>
        <v>27/28.04.2024 sobota/niedziela</v>
      </c>
      <c r="K57" s="48"/>
      <c r="L57" s="18"/>
    </row>
    <row r="58" spans="1:12" ht="12.75" customHeight="1">
      <c r="A58" s="27"/>
      <c r="B58" s="16" t="str">
        <f>D32</f>
        <v>ŚKPR II  Świdnica</v>
      </c>
      <c r="D58" s="16" t="str">
        <f>B32</f>
        <v>MSPR Siódemka II Legnica</v>
      </c>
      <c r="E58" s="48"/>
      <c r="F58" s="43"/>
      <c r="G58" s="27"/>
      <c r="H58" s="16" t="str">
        <f>J32</f>
        <v>MSPR Siódemka II Legnica</v>
      </c>
      <c r="J58" s="16" t="str">
        <f>H32</f>
        <v>KS VENETIA Ostrów Wlkp.</v>
      </c>
      <c r="K58" s="48"/>
      <c r="L58" s="18"/>
    </row>
    <row r="59" spans="1:12" ht="12.75" customHeight="1">
      <c r="A59" s="27"/>
      <c r="B59" s="16" t="str">
        <f>D33</f>
        <v>SMS Zielona Góra</v>
      </c>
      <c r="D59" s="16" t="str">
        <f>B33</f>
        <v>MKS Silesia Świebodzice</v>
      </c>
      <c r="E59" s="48"/>
      <c r="F59" s="43"/>
      <c r="G59" s="27"/>
      <c r="H59" s="16" t="str">
        <f>J33</f>
        <v>SPR GOKiS Kąty II Wrocławskie</v>
      </c>
      <c r="J59" s="16" t="str">
        <f>H33</f>
        <v>SMS Zielona Góra</v>
      </c>
      <c r="K59" s="48"/>
      <c r="L59" s="18"/>
    </row>
    <row r="60" spans="1:12" ht="12.75" customHeight="1">
      <c r="A60" s="27"/>
      <c r="B60" s="16" t="str">
        <f>D34</f>
        <v>KS VENETIA Ostrów Wlkp.</v>
      </c>
      <c r="D60" s="16" t="str">
        <f>B34</f>
        <v>WKS Śląsk Wrocław</v>
      </c>
      <c r="E60" s="48"/>
      <c r="F60" s="43"/>
      <c r="G60" s="27"/>
      <c r="H60" s="16" t="str">
        <f>J34</f>
        <v>SPR Oleśnica</v>
      </c>
      <c r="J60" s="16" t="str">
        <f>H34</f>
        <v>ŚKPR II  Świdnica</v>
      </c>
      <c r="K60" s="48"/>
      <c r="L60" s="18"/>
    </row>
    <row r="61" spans="1:12" ht="12.75" customHeight="1">
      <c r="A61" s="27"/>
      <c r="B61" s="16" t="str">
        <f>D35</f>
        <v>SPR GOKiS Kąty II Wrocławskie</v>
      </c>
      <c r="D61" s="16" t="str">
        <f>B35</f>
        <v>SPR Oleśnica</v>
      </c>
      <c r="E61" s="48"/>
      <c r="F61" s="43"/>
      <c r="G61" s="27"/>
      <c r="H61" s="16" t="str">
        <f>J35</f>
        <v>WKS Śląsk Wrocław</v>
      </c>
      <c r="J61" s="16" t="str">
        <f>H35</f>
        <v>MKS Silesia Świebodzice</v>
      </c>
      <c r="K61" s="48"/>
      <c r="L61" s="18"/>
    </row>
    <row r="62" spans="1:12">
      <c r="A62" s="52"/>
    </row>
    <row r="63" spans="1:12">
      <c r="A63" s="52"/>
    </row>
  </sheetData>
  <sheetProtection formatCells="0" formatColumns="0" formatRows="0" insertColumns="0" insertRows="0" insertHyperlinks="0" deleteColumns="0" deleteRows="0" sort="0" autoFilter="0" pivotTables="0"/>
  <mergeCells count="11">
    <mergeCell ref="B8:D8"/>
    <mergeCell ref="B9:D9"/>
    <mergeCell ref="B10:D10"/>
    <mergeCell ref="B11:D11"/>
    <mergeCell ref="A37:J37"/>
    <mergeCell ref="B7:D7"/>
    <mergeCell ref="A1:J1"/>
    <mergeCell ref="B3:D3"/>
    <mergeCell ref="B4:D4"/>
    <mergeCell ref="B5:D5"/>
    <mergeCell ref="B6:D6"/>
  </mergeCells>
  <pageMargins left="0.19685039370078741" right="0" top="0.59055118110236227" bottom="0.19685039370078741" header="0" footer="0"/>
  <pageSetup paperSize="9" scale="90" orientation="portrait" r:id="rId1"/>
  <headerFooter alignWithMargins="0"/>
  <colBreaks count="1" manualBreakCount="1">
    <brk id="10" max="109" man="1"/>
  </colBreaks>
  <legacyDrawing r:id="rId2"/>
  <oleObjects>
    <oleObject progId="PBrush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IIIL</vt:lpstr>
      <vt:lpstr>IIIL!Obszar_wydruku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piłka ręczna wrocław</dc:creator>
  <cp:lastModifiedBy>Użytkownik systemu Windows</cp:lastModifiedBy>
  <cp:lastPrinted>2023-09-18T06:37:33Z</cp:lastPrinted>
  <dcterms:created xsi:type="dcterms:W3CDTF">2023-08-31T14:18:30Z</dcterms:created>
  <dcterms:modified xsi:type="dcterms:W3CDTF">2023-09-18T06:38:40Z</dcterms:modified>
</cp:coreProperties>
</file>